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7280" windowHeight="10905" activeTab="0"/>
  </bookViews>
  <sheets>
    <sheet name="Свод расходов" sheetId="1" r:id="rId1"/>
    <sheet name="Отчет о совместимости" sheetId="2" state="hidden" r:id="rId2"/>
  </sheets>
  <definedNames>
    <definedName name="_xlnm.Print_Titles" localSheetId="0">'Свод расходов'!$3:$3</definedName>
    <definedName name="_xlnm.Print_Area" localSheetId="0">'Свод расходов'!$G$1:$P$63</definedName>
  </definedNames>
  <calcPr fullCalcOnLoad="1"/>
</workbook>
</file>

<file path=xl/sharedStrings.xml><?xml version="1.0" encoding="utf-8"?>
<sst xmlns="http://schemas.openxmlformats.org/spreadsheetml/2006/main" count="133" uniqueCount="128">
  <si>
    <t>Рз Пр</t>
  </si>
  <si>
    <t>Рз(код)</t>
  </si>
  <si>
    <t>Код</t>
  </si>
  <si>
    <t>Ежегодные денежные выплаты почетным донорам</t>
  </si>
  <si>
    <t>Поддержка федеральных льготников в оплате ЖКУ</t>
  </si>
  <si>
    <t>Доплаты к пенсиям государственных и муниципальных служащих</t>
  </si>
  <si>
    <t>Субсидии гражданам на оплату ЖКУ</t>
  </si>
  <si>
    <t>ЕДВ региональным льготникам</t>
  </si>
  <si>
    <t>Прочие учреждения в сфере социальной политики</t>
  </si>
  <si>
    <t>Поддержка региональных льготников в оплате ЖКУ</t>
  </si>
  <si>
    <t>Поддержка муниципальных учреждений социального обслуживания</t>
  </si>
  <si>
    <t>Деятельность органов МСУ в сфере социальной защиты</t>
  </si>
  <si>
    <t>Специализированные учреждения в сфере социальной защиты</t>
  </si>
  <si>
    <t>Социальная помощь отдельным категориям граждан</t>
  </si>
  <si>
    <t>Ежемесячное пособие на ребенка</t>
  </si>
  <si>
    <t>Пособия семье военнослужащего срочной службы по призыву</t>
  </si>
  <si>
    <t>Пособия при рождении ребенка без обязательного соцстрахования</t>
  </si>
  <si>
    <t>Пособия и компенсоции при возникновении поствакцинальных осложнений</t>
  </si>
  <si>
    <t>Перевозка несовершеннолетних, самовольно ушедших из семей</t>
  </si>
  <si>
    <t>Региональная доплата к минимальной пенсии по старости</t>
  </si>
  <si>
    <t>Социальная поддержка реабилитированных лиц</t>
  </si>
  <si>
    <t>Дополнительное материальное обеспечение почетных граждан</t>
  </si>
  <si>
    <t>Доплаты к пенсиям за вклад в развитие Ярославской области</t>
  </si>
  <si>
    <t>Пособия детям военнослужащих, погибших на Северном Кавказе</t>
  </si>
  <si>
    <t>Поддержка пенсионеров в подведомственн. учреждениях соцполитики</t>
  </si>
  <si>
    <t>Отдых и оздоровление детей, находящихся в трудной жизненной ситуации</t>
  </si>
  <si>
    <t>МТБ детских загородных оздоровительных муниципальных учреждений</t>
  </si>
  <si>
    <t>Пособия по уходу за ребенком до 1,5 лет в связи с материнством</t>
  </si>
  <si>
    <t>Социальная поддержка гражан, подвергшихся радиации</t>
  </si>
  <si>
    <t>Субвенция на денежные выплаты</t>
  </si>
  <si>
    <t>Путевки в организации отдыха детей и их оздоровления</t>
  </si>
  <si>
    <t>.03.1.01.51370</t>
  </si>
  <si>
    <t>.03.1.01.52200</t>
  </si>
  <si>
    <t>.03.1.01.52400</t>
  </si>
  <si>
    <t>.03.1.01.52500</t>
  </si>
  <si>
    <t>.03.1.01.52700</t>
  </si>
  <si>
    <t>.03.1.01.53810</t>
  </si>
  <si>
    <t>.03.1.01.53850</t>
  </si>
  <si>
    <t>.03.1.01.70710</t>
  </si>
  <si>
    <t>.03.1.01.70720</t>
  </si>
  <si>
    <t>.03.1.01.70740</t>
  </si>
  <si>
    <t>.03.1.01.70750</t>
  </si>
  <si>
    <t>.03.1.01.70790</t>
  </si>
  <si>
    <t>.03.1.01.70840</t>
  </si>
  <si>
    <t>.03.1.01.70860</t>
  </si>
  <si>
    <t>.03.1.01.70870</t>
  </si>
  <si>
    <t>.03.1.01.70880</t>
  </si>
  <si>
    <t>.03.1.01.73040</t>
  </si>
  <si>
    <t>.03.1.01.73060</t>
  </si>
  <si>
    <t>.03.1.01.73070</t>
  </si>
  <si>
    <t>.03.1.01.73080</t>
  </si>
  <si>
    <t>.03.1.02.70730</t>
  </si>
  <si>
    <t>.03.1.02.70800</t>
  </si>
  <si>
    <t>.03.1.02.70850</t>
  </si>
  <si>
    <t>.03.1.03.59400</t>
  </si>
  <si>
    <t>.03.1.03.70770</t>
  </si>
  <si>
    <t>.03.1.03.70810</t>
  </si>
  <si>
    <t>Полномочия в области социальной поддержки населения</t>
  </si>
  <si>
    <t>.03.1.03.70890</t>
  </si>
  <si>
    <t>.03.1.04.70810</t>
  </si>
  <si>
    <t>.03.1.05.70810</t>
  </si>
  <si>
    <t>.03.2.04.70940</t>
  </si>
  <si>
    <t>Полномочия в области социальной поддержки пожилых граждан</t>
  </si>
  <si>
    <t>.03.3.01.70980</t>
  </si>
  <si>
    <t>Развитие и благополучие детей и семей с детьми</t>
  </si>
  <si>
    <t>.03.3.02.70950</t>
  </si>
  <si>
    <t>Организация отдыха и оздоровления детей</t>
  </si>
  <si>
    <t>Оплата набора продуктов питания в дневных лагерях</t>
  </si>
  <si>
    <t>.03.3.02.71000</t>
  </si>
  <si>
    <t>.03.3.02.71020</t>
  </si>
  <si>
    <t>.03.3.03.70960</t>
  </si>
  <si>
    <t>.03.3.02.74390 .03.3.02.75160</t>
  </si>
  <si>
    <t>Профилактика безнадзорности, правонарушений несовершеннолетних</t>
  </si>
  <si>
    <t>Наименование расходов</t>
  </si>
  <si>
    <t>.03.3.02.71060</t>
  </si>
  <si>
    <t>Ежемесячная выплата на 3-го ребенка до 3-х лет</t>
  </si>
  <si>
    <t>Социальная поддержка героев и полных кавалеров орденов славы</t>
  </si>
  <si>
    <t>.03.1.03.30090</t>
  </si>
  <si>
    <t>.03.1.01.75480 .03.1.01.R0840</t>
  </si>
  <si>
    <t>Взносы на капремонт общего имущества МКД для ОКГ</t>
  </si>
  <si>
    <t>.03.1.02.75550</t>
  </si>
  <si>
    <t>Возмещение затрат поставщикам социальных услуг без госзаказа</t>
  </si>
  <si>
    <t>.03.2.04.75560</t>
  </si>
  <si>
    <t>Сеть стационарных учреждений социального обслуживания</t>
  </si>
  <si>
    <t>.03.1.01.75490 .03.1.01.R4620</t>
  </si>
  <si>
    <t>.03.1.01.53860 .03.1.01.53870</t>
  </si>
  <si>
    <t>Пособия беременным при ликвидации организации</t>
  </si>
  <si>
    <t>.03.1.03.75650</t>
  </si>
  <si>
    <t>Социальная поддержка лиц, осуществивших погребение</t>
  </si>
  <si>
    <t>.03.2.04.R2090</t>
  </si>
  <si>
    <t>МТБ соцобслуживания, помощь неработающим пенсионерам</t>
  </si>
  <si>
    <t>.03.1.02.56270</t>
  </si>
  <si>
    <t>Приобретение спецавтотранспорта для перевозки инвалидов</t>
  </si>
  <si>
    <t>Отчет о совместимости для 6.3-Таблица расходов по статьям.xls</t>
  </si>
  <si>
    <t>Дата отчета: 30.01.2018 17:06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</si>
  <si>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</si>
  <si>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</si>
  <si>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</si>
  <si>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</si>
  <si>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</si>
  <si>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</si>
  <si>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.03.1.01.55730</t>
  </si>
  <si>
    <t>Ежемесячные выплаты в связи с рождением 1-го ребенка</t>
  </si>
  <si>
    <t>Учреждения соцобслуживания для пожилых и инвалидов</t>
  </si>
  <si>
    <t>.03.2.04.76160</t>
  </si>
  <si>
    <t>Строительство учреждений соцобслуживания</t>
  </si>
  <si>
    <t>.03.1.03.51980</t>
  </si>
  <si>
    <t>Социальная поддержка геров труда и полных кавалеров Трудовой Славы</t>
  </si>
  <si>
    <t>План на 2018 год (от 03.10.2018)</t>
  </si>
  <si>
    <t>Проект на 2018 год</t>
  </si>
  <si>
    <t>Проект на 2019 год</t>
  </si>
  <si>
    <t>от 65,3 млн. руб. (более 0,1% от общего объема расходов)</t>
  </si>
  <si>
    <t>менее 65,3 млн. руб. (менее 0,1% от общего объема расходов)</t>
  </si>
  <si>
    <t>.03.1.02.70810</t>
  </si>
  <si>
    <t>.03.1.03.73070</t>
  </si>
  <si>
    <t>Выплаты семьям погибших военнослужащих</t>
  </si>
  <si>
    <t>Всего на госпрограмму</t>
  </si>
  <si>
    <t>03.0.00.00000</t>
  </si>
  <si>
    <t>Поправки Губернатора к законопроекту</t>
  </si>
  <si>
    <t>Расходы областного бюджета на госпрограмму по СОЦИАЛЬНОЙ ПОДДЕРЖКЕ по целевым статьям в проекте на 2019 год с учетом поправок Губернатора области (руб.)</t>
  </si>
  <si>
    <t>.03.1.01.76380</t>
  </si>
  <si>
    <t>Доплата к пенсии лицам, замещавшим государственные должности</t>
  </si>
  <si>
    <t>.03.2.P3.52930</t>
  </si>
  <si>
    <t>Автотранспорт для доставки сельских жителей старше 65 лет в медорган.</t>
  </si>
  <si>
    <t>.03.1.P1.55730</t>
  </si>
  <si>
    <t>.03.1.P1.50840</t>
  </si>
  <si>
    <t>СПРАВОЧНО: Первая ред. плана на 2018 г.</t>
  </si>
  <si>
    <t xml:space="preserve">Проект на 2019 год с учетом поправок Губер.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</si>
</sst>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0_ ;[Red]\-0\ "/>
    <numFmt numFmtId="183" formatCode="0.00_ ;[Red]\-0.00\ "/>
    <numFmt numFmtId="184" formatCode="#,##0;[Red]\-#,##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6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3" applyNumberFormat="1" applyFont="1" applyFill="1" applyBorder="1" applyAlignment="1" applyProtection="1">
      <alignment horizontal="left" vertical="top" wrapText="1"/>
      <protection hidden="1"/>
    </xf>
    <xf numFmtId="175" fontId="8" fillId="0" borderId="10" xfId="53" applyNumberFormat="1" applyFont="1" applyFill="1" applyBorder="1" applyAlignment="1" applyProtection="1">
      <alignment horizontal="left" vertical="top" wrapText="1"/>
      <protection hidden="1"/>
    </xf>
    <xf numFmtId="0" fontId="10" fillId="0" borderId="14" xfId="53" applyNumberFormat="1" applyFont="1" applyFill="1" applyBorder="1" applyAlignment="1" applyProtection="1">
      <alignment vertical="top"/>
      <protection hidden="1"/>
    </xf>
    <xf numFmtId="174" fontId="10" fillId="0" borderId="10" xfId="53" applyNumberFormat="1" applyFont="1" applyFill="1" applyBorder="1" applyAlignment="1" applyProtection="1">
      <alignment horizontal="right" vertical="top"/>
      <protection hidden="1"/>
    </xf>
    <xf numFmtId="175" fontId="10" fillId="0" borderId="10" xfId="53" applyNumberFormat="1" applyFont="1" applyFill="1" applyBorder="1" applyAlignment="1" applyProtection="1">
      <alignment horizontal="center" vertical="top"/>
      <protection hidden="1"/>
    </xf>
    <xf numFmtId="0" fontId="11" fillId="0" borderId="0" xfId="53" applyFont="1" applyProtection="1">
      <alignment/>
      <protection hidden="1"/>
    </xf>
    <xf numFmtId="0" fontId="11" fillId="0" borderId="0" xfId="53" applyFont="1">
      <alignment/>
      <protection/>
    </xf>
    <xf numFmtId="0" fontId="7" fillId="0" borderId="14" xfId="53" applyNumberFormat="1" applyFont="1" applyFill="1" applyBorder="1" applyAlignment="1" applyProtection="1">
      <alignment vertical="top"/>
      <protection hidden="1"/>
    </xf>
    <xf numFmtId="175" fontId="7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7" fillId="0" borderId="11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175" fontId="10" fillId="0" borderId="10" xfId="53" applyNumberFormat="1" applyFont="1" applyFill="1" applyBorder="1" applyAlignment="1" applyProtection="1">
      <alignment vertical="top" wrapText="1"/>
      <protection hidden="1"/>
    </xf>
    <xf numFmtId="0" fontId="8" fillId="0" borderId="14" xfId="53" applyNumberFormat="1" applyFont="1" applyFill="1" applyBorder="1" applyAlignment="1" applyProtection="1">
      <alignment vertical="top"/>
      <protection hidden="1"/>
    </xf>
    <xf numFmtId="175" fontId="8" fillId="0" borderId="10" xfId="53" applyNumberFormat="1" applyFont="1" applyFill="1" applyBorder="1" applyAlignment="1" applyProtection="1">
      <alignment vertical="top" wrapText="1"/>
      <protection hidden="1"/>
    </xf>
    <xf numFmtId="174" fontId="8" fillId="0" borderId="10" xfId="53" applyNumberFormat="1" applyFont="1" applyFill="1" applyBorder="1" applyAlignment="1" applyProtection="1">
      <alignment horizontal="right" vertical="top"/>
      <protection hidden="1"/>
    </xf>
    <xf numFmtId="175" fontId="8" fillId="0" borderId="10" xfId="53" applyNumberFormat="1" applyFont="1" applyFill="1" applyBorder="1" applyAlignment="1" applyProtection="1">
      <alignment horizontal="center" vertical="top"/>
      <protection hidden="1"/>
    </xf>
    <xf numFmtId="0" fontId="13" fillId="0" borderId="0" xfId="53" applyFont="1" applyProtection="1">
      <alignment/>
      <protection hidden="1"/>
    </xf>
    <xf numFmtId="0" fontId="13" fillId="0" borderId="0" xfId="53" applyFont="1">
      <alignment/>
      <protection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175" fontId="8" fillId="0" borderId="11" xfId="53" applyNumberFormat="1" applyFont="1" applyFill="1" applyBorder="1" applyAlignment="1" applyProtection="1">
      <alignment horizontal="left" vertical="top" wrapText="1"/>
      <protection hidden="1"/>
    </xf>
    <xf numFmtId="0" fontId="8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1" xfId="53" applyNumberFormat="1" applyFont="1" applyFill="1" applyBorder="1" applyAlignment="1" applyProtection="1">
      <alignment horizontal="left" vertical="top" wrapText="1"/>
      <protection hidden="1"/>
    </xf>
    <xf numFmtId="0" fontId="8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75" fontId="8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175" fontId="8" fillId="0" borderId="11" xfId="53" applyNumberFormat="1" applyFont="1" applyFill="1" applyBorder="1" applyAlignment="1" applyProtection="1">
      <alignment horizontal="left" vertical="justify" wrapText="1"/>
      <protection hidden="1"/>
    </xf>
    <xf numFmtId="175" fontId="8" fillId="0" borderId="11" xfId="53" applyNumberFormat="1" applyFont="1" applyFill="1" applyBorder="1" applyAlignment="1" applyProtection="1">
      <alignment horizontal="center" vertical="top"/>
      <protection hidden="1"/>
    </xf>
    <xf numFmtId="181" fontId="8" fillId="0" borderId="10" xfId="53" applyNumberFormat="1" applyFont="1" applyFill="1" applyBorder="1" applyAlignment="1" applyProtection="1">
      <alignment horizontal="right" vertical="top" wrapText="1"/>
      <protection hidden="1"/>
    </xf>
    <xf numFmtId="0" fontId="63" fillId="0" borderId="10" xfId="0" applyNumberFormat="1" applyFont="1" applyBorder="1" applyAlignment="1">
      <alignment horizontal="center" vertical="center" wrapText="1"/>
    </xf>
    <xf numFmtId="181" fontId="8" fillId="0" borderId="10" xfId="53" applyNumberFormat="1" applyFont="1" applyFill="1" applyBorder="1" applyAlignment="1" applyProtection="1">
      <alignment horizontal="right" vertical="top"/>
      <protection hidden="1"/>
    </xf>
    <xf numFmtId="181" fontId="8" fillId="0" borderId="10" xfId="53" applyNumberFormat="1" applyFont="1" applyFill="1" applyBorder="1" applyAlignment="1" applyProtection="1">
      <alignment horizontal="right" vertical="justify"/>
      <protection hidden="1"/>
    </xf>
    <xf numFmtId="0" fontId="64" fillId="0" borderId="10" xfId="0" applyFont="1" applyBorder="1" applyAlignment="1">
      <alignment horizontal="center"/>
    </xf>
    <xf numFmtId="175" fontId="14" fillId="0" borderId="10" xfId="53" applyNumberFormat="1" applyFont="1" applyFill="1" applyBorder="1" applyAlignment="1" applyProtection="1">
      <alignment horizontal="center" vertical="top" wrapText="1"/>
      <protection hidden="1"/>
    </xf>
    <xf numFmtId="181" fontId="55" fillId="0" borderId="10" xfId="0" applyNumberFormat="1" applyFont="1" applyBorder="1" applyAlignment="1">
      <alignment horizontal="right" vertical="justify" wrapText="1"/>
    </xf>
    <xf numFmtId="181" fontId="65" fillId="0" borderId="10" xfId="0" applyNumberFormat="1" applyFont="1" applyBorder="1" applyAlignment="1">
      <alignment horizontal="center"/>
    </xf>
    <xf numFmtId="181" fontId="66" fillId="0" borderId="10" xfId="0" applyNumberFormat="1" applyFont="1" applyBorder="1" applyAlignment="1">
      <alignment horizontal="center"/>
    </xf>
    <xf numFmtId="181" fontId="55" fillId="32" borderId="10" xfId="0" applyNumberFormat="1" applyFont="1" applyFill="1" applyBorder="1" applyAlignment="1">
      <alignment horizontal="right" vertical="top"/>
    </xf>
    <xf numFmtId="181" fontId="8" fillId="0" borderId="15" xfId="53" applyNumberFormat="1" applyFont="1" applyFill="1" applyBorder="1" applyAlignment="1" applyProtection="1">
      <alignment horizontal="right" vertical="top"/>
      <protection hidden="1"/>
    </xf>
    <xf numFmtId="181" fontId="8" fillId="0" borderId="15" xfId="53" applyNumberFormat="1" applyFont="1" applyFill="1" applyBorder="1" applyAlignment="1" applyProtection="1">
      <alignment horizontal="right" vertical="top" wrapText="1"/>
      <protection hidden="1"/>
    </xf>
    <xf numFmtId="181" fontId="65" fillId="0" borderId="15" xfId="0" applyNumberFormat="1" applyFont="1" applyBorder="1" applyAlignment="1">
      <alignment horizontal="center"/>
    </xf>
    <xf numFmtId="181" fontId="55" fillId="0" borderId="15" xfId="0" applyNumberFormat="1" applyFont="1" applyBorder="1" applyAlignment="1">
      <alignment horizontal="right" vertical="justify" wrapText="1"/>
    </xf>
    <xf numFmtId="181" fontId="8" fillId="0" borderId="15" xfId="53" applyNumberFormat="1" applyFont="1" applyFill="1" applyBorder="1" applyAlignment="1" applyProtection="1">
      <alignment horizontal="right" vertical="justify"/>
      <protection hidden="1"/>
    </xf>
    <xf numFmtId="181" fontId="66" fillId="0" borderId="15" xfId="0" applyNumberFormat="1" applyFont="1" applyBorder="1" applyAlignment="1">
      <alignment horizontal="center"/>
    </xf>
    <xf numFmtId="0" fontId="5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5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181" fontId="55" fillId="32" borderId="15" xfId="0" applyNumberFormat="1" applyFont="1" applyFill="1" applyBorder="1" applyAlignment="1">
      <alignment horizontal="right" vertical="top"/>
    </xf>
    <xf numFmtId="0" fontId="15" fillId="0" borderId="10" xfId="0" applyNumberFormat="1" applyFont="1" applyBorder="1" applyAlignment="1">
      <alignment horizontal="center" vertical="center" wrapText="1"/>
    </xf>
    <xf numFmtId="181" fontId="11" fillId="0" borderId="0" xfId="53" applyNumberFormat="1" applyFont="1" applyProtection="1">
      <alignment/>
      <protection hidden="1"/>
    </xf>
    <xf numFmtId="181" fontId="11" fillId="0" borderId="0" xfId="53" applyNumberFormat="1" applyFont="1">
      <alignment/>
      <protection/>
    </xf>
    <xf numFmtId="181" fontId="8" fillId="0" borderId="0" xfId="53" applyNumberFormat="1" applyFont="1" applyFill="1" applyBorder="1" applyAlignment="1" applyProtection="1">
      <alignment horizontal="right" vertical="top" wrapText="1"/>
      <protection hidden="1"/>
    </xf>
    <xf numFmtId="181" fontId="13" fillId="0" borderId="0" xfId="53" applyNumberFormat="1" applyFont="1" applyProtection="1">
      <alignment/>
      <protection hidden="1"/>
    </xf>
    <xf numFmtId="181" fontId="9" fillId="0" borderId="15" xfId="53" applyNumberFormat="1" applyFont="1" applyFill="1" applyBorder="1" applyAlignment="1" applyProtection="1">
      <alignment horizontal="right" vertical="top" wrapText="1"/>
      <protection hidden="1"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67" fillId="0" borderId="10" xfId="0" applyFont="1" applyBorder="1" applyAlignment="1">
      <alignment horizontal="left" vertical="top"/>
    </xf>
    <xf numFmtId="181" fontId="67" fillId="0" borderId="15" xfId="0" applyNumberFormat="1" applyFont="1" applyBorder="1" applyAlignment="1">
      <alignment horizontal="right" vertical="top"/>
    </xf>
    <xf numFmtId="181" fontId="67" fillId="0" borderId="10" xfId="0" applyNumberFormat="1" applyFont="1" applyBorder="1" applyAlignment="1">
      <alignment horizontal="right" vertical="top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175" fontId="8" fillId="0" borderId="19" xfId="53" applyNumberFormat="1" applyFont="1" applyFill="1" applyBorder="1" applyAlignment="1" applyProtection="1">
      <alignment horizontal="left" vertical="top" wrapText="1"/>
      <protection hidden="1"/>
    </xf>
    <xf numFmtId="0" fontId="14" fillId="0" borderId="11" xfId="53" applyNumberFormat="1" applyFont="1" applyFill="1" applyBorder="1" applyAlignment="1" applyProtection="1">
      <alignment horizontal="center" vertical="center" wrapText="1"/>
      <protection hidden="1"/>
    </xf>
    <xf numFmtId="181" fontId="40" fillId="0" borderId="10" xfId="53" applyNumberFormat="1" applyFont="1" applyFill="1" applyBorder="1" applyAlignment="1" applyProtection="1">
      <alignment horizontal="right" vertical="justify"/>
      <protection hidden="1"/>
    </xf>
    <xf numFmtId="181" fontId="68" fillId="0" borderId="10" xfId="0" applyNumberFormat="1" applyFont="1" applyBorder="1" applyAlignment="1">
      <alignment horizontal="right" vertical="justify" wrapText="1"/>
    </xf>
    <xf numFmtId="181" fontId="40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68" fillId="32" borderId="10" xfId="0" applyNumberFormat="1" applyFont="1" applyFill="1" applyBorder="1" applyAlignment="1">
      <alignment horizontal="right" vertical="top"/>
    </xf>
    <xf numFmtId="181" fontId="40" fillId="0" borderId="10" xfId="53" applyNumberFormat="1" applyFont="1" applyFill="1" applyBorder="1" applyAlignment="1" applyProtection="1">
      <alignment horizontal="right" vertical="top"/>
      <protection hidden="1"/>
    </xf>
    <xf numFmtId="181" fontId="69" fillId="0" borderId="10" xfId="0" applyNumberFormat="1" applyFont="1" applyBorder="1" applyAlignment="1">
      <alignment horizontal="right" vertical="top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showGridLines="0" tabSelected="1" view="pageBreakPreview" zoomScaleSheetLayoutView="100" workbookViewId="0" topLeftCell="G1">
      <selection activeCell="G3" sqref="G3"/>
    </sheetView>
  </sheetViews>
  <sheetFormatPr defaultColWidth="9.140625" defaultRowHeight="15"/>
  <cols>
    <col min="1" max="6" width="0" style="1" hidden="1" customWidth="1"/>
    <col min="7" max="7" width="14.140625" style="1" customWidth="1"/>
    <col min="8" max="8" width="74.00390625" style="37" customWidth="1"/>
    <col min="9" max="9" width="16.8515625" style="24" customWidth="1"/>
    <col min="10" max="11" width="16.00390625" style="1" hidden="1" customWidth="1"/>
    <col min="12" max="12" width="16.140625" style="1" customWidth="1"/>
    <col min="13" max="13" width="15.57421875" style="1" customWidth="1"/>
    <col min="14" max="14" width="16.8515625" style="1" customWidth="1"/>
    <col min="15" max="15" width="17.8515625" style="1" hidden="1" customWidth="1"/>
    <col min="16" max="16" width="5.421875" style="1" customWidth="1"/>
    <col min="17" max="17" width="14.57421875" style="1" customWidth="1"/>
    <col min="18" max="18" width="16.7109375" style="1" customWidth="1"/>
    <col min="19" max="16384" width="9.140625" style="1" customWidth="1"/>
  </cols>
  <sheetData>
    <row r="1" spans="1:17" ht="3.75" customHeight="1">
      <c r="A1" s="4"/>
      <c r="B1" s="4"/>
      <c r="C1" s="4"/>
      <c r="D1" s="4"/>
      <c r="E1" s="4"/>
      <c r="F1" s="4"/>
      <c r="G1" s="77"/>
      <c r="H1" s="78"/>
      <c r="I1" s="78"/>
      <c r="J1" s="78"/>
      <c r="K1" s="78"/>
      <c r="L1" s="78"/>
      <c r="M1" s="78"/>
      <c r="N1" s="78"/>
      <c r="O1" s="78"/>
      <c r="P1" s="2"/>
      <c r="Q1" s="2"/>
    </row>
    <row r="2" spans="1:17" ht="52.5" customHeight="1">
      <c r="A2" s="4"/>
      <c r="B2" s="4"/>
      <c r="C2" s="4"/>
      <c r="D2" s="4"/>
      <c r="E2" s="79" t="s">
        <v>119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2"/>
      <c r="Q2" s="2"/>
    </row>
    <row r="3" spans="1:17" ht="58.5" customHeight="1">
      <c r="A3" s="8"/>
      <c r="B3" s="7" t="s">
        <v>1</v>
      </c>
      <c r="C3" s="7" t="s">
        <v>0</v>
      </c>
      <c r="D3" s="6"/>
      <c r="E3" s="11"/>
      <c r="F3" s="10"/>
      <c r="G3" s="9" t="s">
        <v>2</v>
      </c>
      <c r="H3" s="9" t="s">
        <v>73</v>
      </c>
      <c r="I3" s="81" t="s">
        <v>126</v>
      </c>
      <c r="J3" s="39" t="s">
        <v>109</v>
      </c>
      <c r="K3" s="39" t="s">
        <v>108</v>
      </c>
      <c r="L3" s="43" t="s">
        <v>110</v>
      </c>
      <c r="M3" s="43" t="s">
        <v>118</v>
      </c>
      <c r="N3" s="67" t="s">
        <v>127</v>
      </c>
      <c r="O3" s="67"/>
      <c r="P3" s="3"/>
      <c r="Q3" s="3"/>
    </row>
    <row r="4" spans="1:17" s="31" customFormat="1" ht="16.5" customHeight="1">
      <c r="A4" s="26"/>
      <c r="B4" s="27"/>
      <c r="C4" s="27"/>
      <c r="D4" s="27"/>
      <c r="E4" s="28"/>
      <c r="F4" s="29"/>
      <c r="G4" s="73" t="s">
        <v>117</v>
      </c>
      <c r="H4" s="74" t="s">
        <v>116</v>
      </c>
      <c r="I4" s="87">
        <f>SUM(I6:I61)</f>
        <v>10246411383</v>
      </c>
      <c r="J4" s="76">
        <v>9831725267</v>
      </c>
      <c r="K4" s="75">
        <v>10896218266</v>
      </c>
      <c r="L4" s="72">
        <v>11088747395</v>
      </c>
      <c r="M4" s="72">
        <f>SUM(M6:M61)</f>
        <v>34409000</v>
      </c>
      <c r="N4" s="72">
        <f>L4+M4</f>
        <v>11123156395</v>
      </c>
      <c r="O4" s="72"/>
      <c r="P4" s="30"/>
      <c r="Q4" s="30"/>
    </row>
    <row r="5" spans="1:17" s="31" customFormat="1" ht="15.75">
      <c r="A5" s="26"/>
      <c r="B5" s="27"/>
      <c r="C5" s="27"/>
      <c r="D5" s="27"/>
      <c r="E5" s="28"/>
      <c r="F5" s="29"/>
      <c r="G5" s="47"/>
      <c r="H5" s="46" t="s">
        <v>111</v>
      </c>
      <c r="I5" s="50"/>
      <c r="J5" s="49"/>
      <c r="K5" s="54"/>
      <c r="L5" s="53"/>
      <c r="M5" s="53"/>
      <c r="N5" s="53"/>
      <c r="O5" s="53"/>
      <c r="P5" s="30"/>
      <c r="Q5" s="30"/>
    </row>
    <row r="6" spans="1:18" s="24" customFormat="1" ht="15.75" customHeight="1">
      <c r="A6" s="19"/>
      <c r="B6" s="20"/>
      <c r="C6" s="20"/>
      <c r="D6" s="20"/>
      <c r="E6" s="21"/>
      <c r="F6" s="32"/>
      <c r="G6" s="38" t="s">
        <v>32</v>
      </c>
      <c r="H6" s="34" t="s">
        <v>3</v>
      </c>
      <c r="I6" s="82">
        <v>114138400</v>
      </c>
      <c r="J6" s="45">
        <v>114138400</v>
      </c>
      <c r="K6" s="56">
        <v>116904060</v>
      </c>
      <c r="L6" s="56">
        <v>114605400</v>
      </c>
      <c r="M6" s="53">
        <v>6288800</v>
      </c>
      <c r="N6" s="53">
        <f aca="true" t="shared" si="0" ref="N5:N61">L6+M6</f>
        <v>120894200</v>
      </c>
      <c r="O6" s="56"/>
      <c r="P6" s="23"/>
      <c r="Q6" s="23"/>
      <c r="R6" s="23"/>
    </row>
    <row r="7" spans="1:18" s="24" customFormat="1" ht="15">
      <c r="A7" s="19"/>
      <c r="B7" s="20"/>
      <c r="C7" s="20"/>
      <c r="D7" s="20"/>
      <c r="E7" s="21"/>
      <c r="F7" s="32"/>
      <c r="G7" s="38" t="s">
        <v>34</v>
      </c>
      <c r="H7" s="34" t="s">
        <v>4</v>
      </c>
      <c r="I7" s="82">
        <v>1030115600</v>
      </c>
      <c r="J7" s="45">
        <v>1030115600</v>
      </c>
      <c r="K7" s="56">
        <v>1030115600</v>
      </c>
      <c r="L7" s="56">
        <v>1060955400</v>
      </c>
      <c r="M7" s="53"/>
      <c r="N7" s="53">
        <f t="shared" si="0"/>
        <v>1060955400</v>
      </c>
      <c r="O7" s="56"/>
      <c r="P7" s="23"/>
      <c r="Q7" s="23"/>
      <c r="R7" s="23"/>
    </row>
    <row r="8" spans="1:18" s="18" customFormat="1" ht="16.5" customHeight="1">
      <c r="A8" s="14"/>
      <c r="B8" s="25"/>
      <c r="C8" s="25"/>
      <c r="D8" s="25"/>
      <c r="E8" s="15"/>
      <c r="F8" s="16"/>
      <c r="G8" s="38" t="s">
        <v>36</v>
      </c>
      <c r="H8" s="34" t="s">
        <v>27</v>
      </c>
      <c r="I8" s="82">
        <v>364377500</v>
      </c>
      <c r="J8" s="45">
        <v>364377500</v>
      </c>
      <c r="K8" s="56">
        <v>364377500</v>
      </c>
      <c r="L8" s="56">
        <v>353601000</v>
      </c>
      <c r="M8" s="53"/>
      <c r="N8" s="53">
        <f t="shared" si="0"/>
        <v>353601000</v>
      </c>
      <c r="O8" s="56"/>
      <c r="P8" s="17"/>
      <c r="Q8" s="17"/>
      <c r="R8" s="68"/>
    </row>
    <row r="9" spans="1:18" s="18" customFormat="1" ht="16.5" customHeight="1">
      <c r="A9" s="14"/>
      <c r="B9" s="25"/>
      <c r="C9" s="25"/>
      <c r="D9" s="25"/>
      <c r="E9" s="15"/>
      <c r="F9" s="16"/>
      <c r="G9" s="38" t="s">
        <v>101</v>
      </c>
      <c r="H9" s="34" t="s">
        <v>102</v>
      </c>
      <c r="I9" s="82"/>
      <c r="J9" s="45"/>
      <c r="K9" s="56">
        <v>156632500</v>
      </c>
      <c r="L9" s="56">
        <v>400900300</v>
      </c>
      <c r="M9" s="53">
        <v>-400900300</v>
      </c>
      <c r="N9" s="53">
        <f t="shared" si="0"/>
        <v>0</v>
      </c>
      <c r="O9" s="53"/>
      <c r="P9" s="17"/>
      <c r="Q9" s="17"/>
      <c r="R9" s="68"/>
    </row>
    <row r="10" spans="1:18" s="18" customFormat="1" ht="16.5" customHeight="1">
      <c r="A10" s="14"/>
      <c r="B10" s="25"/>
      <c r="C10" s="25"/>
      <c r="D10" s="25"/>
      <c r="E10" s="15"/>
      <c r="F10" s="16"/>
      <c r="G10" s="38" t="s">
        <v>38</v>
      </c>
      <c r="H10" s="12" t="s">
        <v>5</v>
      </c>
      <c r="I10" s="82">
        <v>74487461</v>
      </c>
      <c r="J10" s="45">
        <v>74487461</v>
      </c>
      <c r="K10" s="56">
        <v>74487461</v>
      </c>
      <c r="L10" s="53">
        <v>79400000</v>
      </c>
      <c r="M10" s="53">
        <v>-8806800</v>
      </c>
      <c r="N10" s="53">
        <f t="shared" si="0"/>
        <v>70593200</v>
      </c>
      <c r="O10" s="53"/>
      <c r="P10" s="17"/>
      <c r="Q10" s="17"/>
      <c r="R10" s="68"/>
    </row>
    <row r="11" spans="1:18" s="18" customFormat="1" ht="15.75">
      <c r="A11" s="14"/>
      <c r="B11" s="25"/>
      <c r="C11" s="25"/>
      <c r="D11" s="25"/>
      <c r="E11" s="15"/>
      <c r="F11" s="16"/>
      <c r="G11" s="38" t="s">
        <v>40</v>
      </c>
      <c r="H11" s="5" t="s">
        <v>6</v>
      </c>
      <c r="I11" s="82">
        <v>506014000</v>
      </c>
      <c r="J11" s="45">
        <v>506014000</v>
      </c>
      <c r="K11" s="56">
        <v>506014000</v>
      </c>
      <c r="L11" s="56">
        <v>514282000</v>
      </c>
      <c r="M11" s="53"/>
      <c r="N11" s="53">
        <f t="shared" si="0"/>
        <v>514282000</v>
      </c>
      <c r="O11" s="53"/>
      <c r="P11" s="17"/>
      <c r="Q11" s="17"/>
      <c r="R11" s="17"/>
    </row>
    <row r="12" spans="1:18" s="18" customFormat="1" ht="15.75">
      <c r="A12" s="14"/>
      <c r="B12" s="25"/>
      <c r="C12" s="25"/>
      <c r="D12" s="25"/>
      <c r="E12" s="15"/>
      <c r="F12" s="16"/>
      <c r="G12" s="38" t="s">
        <v>41</v>
      </c>
      <c r="H12" s="5" t="s">
        <v>7</v>
      </c>
      <c r="I12" s="83">
        <v>933292000</v>
      </c>
      <c r="J12" s="48">
        <v>933292000</v>
      </c>
      <c r="K12" s="48">
        <v>911091000</v>
      </c>
      <c r="L12" s="55">
        <v>942252200</v>
      </c>
      <c r="M12" s="53"/>
      <c r="N12" s="53">
        <f t="shared" si="0"/>
        <v>942252200</v>
      </c>
      <c r="O12" s="53"/>
      <c r="P12" s="17"/>
      <c r="Q12" s="17"/>
      <c r="R12" s="17"/>
    </row>
    <row r="13" spans="1:18" s="18" customFormat="1" ht="15.75">
      <c r="A13" s="14"/>
      <c r="B13" s="25"/>
      <c r="C13" s="25"/>
      <c r="D13" s="25"/>
      <c r="E13" s="15"/>
      <c r="F13" s="16"/>
      <c r="G13" s="38" t="s">
        <v>43</v>
      </c>
      <c r="H13" s="5" t="s">
        <v>9</v>
      </c>
      <c r="I13" s="82">
        <v>1628489700</v>
      </c>
      <c r="J13" s="45">
        <v>1628489700</v>
      </c>
      <c r="K13" s="56">
        <v>1687415700</v>
      </c>
      <c r="L13" s="56">
        <v>1612805048</v>
      </c>
      <c r="M13" s="53"/>
      <c r="N13" s="53">
        <f t="shared" si="0"/>
        <v>1612805048</v>
      </c>
      <c r="O13" s="53"/>
      <c r="P13" s="17"/>
      <c r="Q13" s="17"/>
      <c r="R13" s="17"/>
    </row>
    <row r="14" spans="1:18" s="18" customFormat="1" ht="15.75">
      <c r="A14" s="14"/>
      <c r="B14" s="25"/>
      <c r="C14" s="25"/>
      <c r="D14" s="25"/>
      <c r="E14" s="15"/>
      <c r="F14" s="16"/>
      <c r="G14" s="38" t="s">
        <v>44</v>
      </c>
      <c r="H14" s="5" t="s">
        <v>29</v>
      </c>
      <c r="I14" s="82">
        <v>410506000</v>
      </c>
      <c r="J14" s="45">
        <v>410506000</v>
      </c>
      <c r="K14" s="56">
        <v>431274353</v>
      </c>
      <c r="L14" s="56">
        <v>422650200</v>
      </c>
      <c r="M14" s="53"/>
      <c r="N14" s="53">
        <f t="shared" si="0"/>
        <v>422650200</v>
      </c>
      <c r="O14" s="53"/>
      <c r="P14" s="17"/>
      <c r="Q14" s="17"/>
      <c r="R14" s="17"/>
    </row>
    <row r="15" spans="1:18" s="18" customFormat="1" ht="15.75">
      <c r="A15" s="14"/>
      <c r="B15" s="25"/>
      <c r="C15" s="25"/>
      <c r="D15" s="25"/>
      <c r="E15" s="15"/>
      <c r="F15" s="16"/>
      <c r="G15" s="38" t="s">
        <v>45</v>
      </c>
      <c r="H15" s="5" t="s">
        <v>11</v>
      </c>
      <c r="I15" s="82">
        <v>206756087</v>
      </c>
      <c r="J15" s="45">
        <v>194281733</v>
      </c>
      <c r="K15" s="56">
        <v>221028297</v>
      </c>
      <c r="L15" s="56">
        <v>222314051</v>
      </c>
      <c r="M15" s="53"/>
      <c r="N15" s="53">
        <f t="shared" si="0"/>
        <v>222314051</v>
      </c>
      <c r="O15" s="53"/>
      <c r="P15" s="17"/>
      <c r="Q15" s="17"/>
      <c r="R15" s="17"/>
    </row>
    <row r="16" spans="1:18" s="18" customFormat="1" ht="15.75">
      <c r="A16" s="14"/>
      <c r="B16" s="25"/>
      <c r="C16" s="25"/>
      <c r="D16" s="25"/>
      <c r="E16" s="15"/>
      <c r="F16" s="16"/>
      <c r="G16" s="38" t="s">
        <v>46</v>
      </c>
      <c r="H16" s="5" t="s">
        <v>12</v>
      </c>
      <c r="I16" s="82">
        <v>86624042</v>
      </c>
      <c r="J16" s="45">
        <v>86624042</v>
      </c>
      <c r="K16" s="56">
        <v>85673042</v>
      </c>
      <c r="L16" s="56">
        <v>85425542</v>
      </c>
      <c r="M16" s="53"/>
      <c r="N16" s="53">
        <f t="shared" si="0"/>
        <v>85425542</v>
      </c>
      <c r="O16" s="53"/>
      <c r="P16" s="17"/>
      <c r="Q16" s="17"/>
      <c r="R16" s="17"/>
    </row>
    <row r="17" spans="1:18" s="18" customFormat="1" ht="15.75">
      <c r="A17" s="14"/>
      <c r="B17" s="25"/>
      <c r="C17" s="25"/>
      <c r="D17" s="25"/>
      <c r="E17" s="15"/>
      <c r="F17" s="16"/>
      <c r="G17" s="38" t="s">
        <v>47</v>
      </c>
      <c r="H17" s="5" t="s">
        <v>14</v>
      </c>
      <c r="I17" s="82">
        <v>560459700</v>
      </c>
      <c r="J17" s="45">
        <v>560460000</v>
      </c>
      <c r="K17" s="56">
        <v>570457700</v>
      </c>
      <c r="L17" s="56">
        <v>596262000</v>
      </c>
      <c r="M17" s="53"/>
      <c r="N17" s="53">
        <f t="shared" si="0"/>
        <v>596262000</v>
      </c>
      <c r="O17" s="53"/>
      <c r="P17" s="17"/>
      <c r="Q17" s="17"/>
      <c r="R17" s="17"/>
    </row>
    <row r="18" spans="1:18" s="18" customFormat="1" ht="30">
      <c r="A18" s="14"/>
      <c r="B18" s="25"/>
      <c r="C18" s="25"/>
      <c r="D18" s="25"/>
      <c r="E18" s="15"/>
      <c r="F18" s="16"/>
      <c r="G18" s="40" t="s">
        <v>78</v>
      </c>
      <c r="H18" s="35" t="s">
        <v>75</v>
      </c>
      <c r="I18" s="82">
        <v>812002300</v>
      </c>
      <c r="J18" s="45">
        <v>565965000</v>
      </c>
      <c r="K18" s="56">
        <v>823306059</v>
      </c>
      <c r="L18" s="56">
        <v>830646100</v>
      </c>
      <c r="M18" s="53">
        <v>-816753000</v>
      </c>
      <c r="N18" s="53">
        <f t="shared" si="0"/>
        <v>13893100</v>
      </c>
      <c r="O18" s="53"/>
      <c r="P18" s="17"/>
      <c r="Q18" s="17"/>
      <c r="R18" s="17"/>
    </row>
    <row r="19" spans="1:18" s="18" customFormat="1" ht="15.75">
      <c r="A19" s="14"/>
      <c r="B19" s="25"/>
      <c r="C19" s="25"/>
      <c r="D19" s="25"/>
      <c r="E19" s="15"/>
      <c r="F19" s="16"/>
      <c r="G19" s="40" t="s">
        <v>125</v>
      </c>
      <c r="H19" s="35" t="s">
        <v>75</v>
      </c>
      <c r="I19" s="82"/>
      <c r="J19" s="45"/>
      <c r="K19" s="56"/>
      <c r="L19" s="56"/>
      <c r="M19" s="53">
        <v>816753000</v>
      </c>
      <c r="N19" s="53">
        <f t="shared" si="0"/>
        <v>816753000</v>
      </c>
      <c r="O19" s="53"/>
      <c r="P19" s="17"/>
      <c r="Q19" s="17"/>
      <c r="R19" s="17"/>
    </row>
    <row r="20" spans="1:18" s="18" customFormat="1" ht="15.75">
      <c r="A20" s="14"/>
      <c r="B20" s="25"/>
      <c r="C20" s="25"/>
      <c r="D20" s="25"/>
      <c r="E20" s="15"/>
      <c r="F20" s="16"/>
      <c r="G20" s="40" t="s">
        <v>124</v>
      </c>
      <c r="H20" s="35" t="s">
        <v>102</v>
      </c>
      <c r="I20" s="82"/>
      <c r="J20" s="45"/>
      <c r="K20" s="56"/>
      <c r="L20" s="56"/>
      <c r="M20" s="53">
        <v>400900300</v>
      </c>
      <c r="N20" s="53">
        <f t="shared" si="0"/>
        <v>400900300</v>
      </c>
      <c r="O20" s="53"/>
      <c r="P20" s="17"/>
      <c r="Q20" s="17"/>
      <c r="R20" s="17"/>
    </row>
    <row r="21" spans="1:18" s="18" customFormat="1" ht="14.25" customHeight="1">
      <c r="A21" s="14"/>
      <c r="B21" s="25"/>
      <c r="C21" s="25"/>
      <c r="D21" s="25"/>
      <c r="E21" s="15"/>
      <c r="F21" s="16"/>
      <c r="G21" s="38" t="s">
        <v>51</v>
      </c>
      <c r="H21" s="5" t="s">
        <v>103</v>
      </c>
      <c r="I21" s="82">
        <v>994959849</v>
      </c>
      <c r="J21" s="45">
        <v>962678921</v>
      </c>
      <c r="K21" s="56">
        <v>1168968184</v>
      </c>
      <c r="L21" s="53">
        <v>1151398837</v>
      </c>
      <c r="M21" s="53"/>
      <c r="N21" s="53">
        <f t="shared" si="0"/>
        <v>1151398837</v>
      </c>
      <c r="O21" s="53"/>
      <c r="P21" s="17"/>
      <c r="Q21" s="68"/>
      <c r="R21" s="17"/>
    </row>
    <row r="22" spans="1:18" s="18" customFormat="1" ht="14.25" customHeight="1">
      <c r="A22" s="14"/>
      <c r="B22" s="25"/>
      <c r="C22" s="25"/>
      <c r="D22" s="25"/>
      <c r="E22" s="15"/>
      <c r="F22" s="16"/>
      <c r="G22" s="38" t="s">
        <v>52</v>
      </c>
      <c r="H22" s="34" t="s">
        <v>8</v>
      </c>
      <c r="I22" s="82">
        <v>408998635</v>
      </c>
      <c r="J22" s="45">
        <v>406969973</v>
      </c>
      <c r="K22" s="56">
        <v>477833547</v>
      </c>
      <c r="L22" s="53">
        <v>441459391</v>
      </c>
      <c r="M22" s="53"/>
      <c r="N22" s="53">
        <f t="shared" si="0"/>
        <v>441459391</v>
      </c>
      <c r="O22" s="53"/>
      <c r="P22" s="17"/>
      <c r="Q22" s="68"/>
      <c r="R22" s="17"/>
    </row>
    <row r="23" spans="1:18" s="18" customFormat="1" ht="14.25" customHeight="1">
      <c r="A23" s="14"/>
      <c r="B23" s="25"/>
      <c r="C23" s="25"/>
      <c r="D23" s="25"/>
      <c r="E23" s="15"/>
      <c r="F23" s="16"/>
      <c r="G23" s="38" t="s">
        <v>53</v>
      </c>
      <c r="H23" s="5" t="s">
        <v>10</v>
      </c>
      <c r="I23" s="82">
        <v>1684998641</v>
      </c>
      <c r="J23" s="45">
        <v>1575970369</v>
      </c>
      <c r="K23" s="56">
        <v>1792909232</v>
      </c>
      <c r="L23" s="56">
        <v>1817717040</v>
      </c>
      <c r="M23" s="53"/>
      <c r="N23" s="53">
        <f t="shared" si="0"/>
        <v>1817717040</v>
      </c>
      <c r="O23" s="53"/>
      <c r="P23" s="17"/>
      <c r="Q23" s="68"/>
      <c r="R23" s="17"/>
    </row>
    <row r="24" spans="1:18" s="18" customFormat="1" ht="14.25" customHeight="1">
      <c r="A24" s="14"/>
      <c r="B24" s="25"/>
      <c r="C24" s="25"/>
      <c r="D24" s="25"/>
      <c r="E24" s="15"/>
      <c r="F24" s="16"/>
      <c r="G24" s="38" t="s">
        <v>58</v>
      </c>
      <c r="H24" s="5" t="s">
        <v>13</v>
      </c>
      <c r="I24" s="82">
        <v>106320100</v>
      </c>
      <c r="J24" s="45">
        <v>106320100</v>
      </c>
      <c r="K24" s="56">
        <v>109540094</v>
      </c>
      <c r="L24" s="56">
        <v>107270335</v>
      </c>
      <c r="M24" s="53"/>
      <c r="N24" s="53">
        <f t="shared" si="0"/>
        <v>107270335</v>
      </c>
      <c r="O24" s="53"/>
      <c r="P24" s="17"/>
      <c r="Q24" s="68"/>
      <c r="R24" s="17"/>
    </row>
    <row r="25" spans="1:18" s="18" customFormat="1" ht="15">
      <c r="A25" s="14"/>
      <c r="B25" s="25"/>
      <c r="C25" s="25"/>
      <c r="D25" s="25"/>
      <c r="E25" s="15"/>
      <c r="F25" s="16"/>
      <c r="G25" s="13" t="s">
        <v>74</v>
      </c>
      <c r="H25" s="34" t="s">
        <v>25</v>
      </c>
      <c r="I25" s="84">
        <v>77657400</v>
      </c>
      <c r="J25" s="42">
        <v>77657400</v>
      </c>
      <c r="K25" s="53">
        <v>78339400</v>
      </c>
      <c r="L25" s="53">
        <v>78339400</v>
      </c>
      <c r="M25" s="53"/>
      <c r="N25" s="53">
        <f t="shared" si="0"/>
        <v>78339400</v>
      </c>
      <c r="O25" s="53"/>
      <c r="P25" s="17"/>
      <c r="Q25" s="17"/>
      <c r="R25" s="70"/>
    </row>
    <row r="26" spans="1:18" s="18" customFormat="1" ht="15.75">
      <c r="A26" s="14"/>
      <c r="B26" s="25"/>
      <c r="C26" s="25"/>
      <c r="D26" s="25"/>
      <c r="E26" s="15"/>
      <c r="F26" s="16"/>
      <c r="G26" s="47"/>
      <c r="H26" s="46" t="s">
        <v>112</v>
      </c>
      <c r="I26" s="50"/>
      <c r="J26" s="50"/>
      <c r="K26" s="57"/>
      <c r="L26" s="53"/>
      <c r="M26" s="53"/>
      <c r="N26" s="53"/>
      <c r="O26" s="53"/>
      <c r="P26" s="17"/>
      <c r="Q26" s="68"/>
      <c r="R26" s="69"/>
    </row>
    <row r="27" spans="1:18" s="18" customFormat="1" ht="15">
      <c r="A27" s="14"/>
      <c r="B27" s="25"/>
      <c r="C27" s="25"/>
      <c r="D27" s="25"/>
      <c r="E27" s="15"/>
      <c r="F27" s="16"/>
      <c r="G27" s="38" t="s">
        <v>31</v>
      </c>
      <c r="H27" s="12" t="s">
        <v>28</v>
      </c>
      <c r="I27" s="82">
        <v>31956300</v>
      </c>
      <c r="J27" s="45">
        <v>31956300</v>
      </c>
      <c r="K27" s="56">
        <v>31956300</v>
      </c>
      <c r="L27" s="53">
        <v>28424000</v>
      </c>
      <c r="M27" s="53"/>
      <c r="N27" s="53">
        <f t="shared" si="0"/>
        <v>28424000</v>
      </c>
      <c r="O27" s="53"/>
      <c r="P27" s="17"/>
      <c r="Q27" s="68"/>
      <c r="R27" s="69"/>
    </row>
    <row r="28" spans="1:17" s="18" customFormat="1" ht="15">
      <c r="A28" s="14"/>
      <c r="B28" s="25"/>
      <c r="C28" s="25"/>
      <c r="D28" s="25"/>
      <c r="E28" s="15"/>
      <c r="F28" s="16"/>
      <c r="G28" s="38" t="s">
        <v>33</v>
      </c>
      <c r="H28" s="12" t="s">
        <v>17</v>
      </c>
      <c r="I28" s="82">
        <v>30900</v>
      </c>
      <c r="J28" s="45">
        <v>30900</v>
      </c>
      <c r="K28" s="56">
        <v>30900</v>
      </c>
      <c r="L28" s="56">
        <v>32700</v>
      </c>
      <c r="M28" s="53">
        <v>-200</v>
      </c>
      <c r="N28" s="53">
        <f t="shared" si="0"/>
        <v>32500</v>
      </c>
      <c r="O28" s="56"/>
      <c r="P28" s="17"/>
      <c r="Q28" s="68"/>
    </row>
    <row r="29" spans="1:17" s="18" customFormat="1" ht="15.75">
      <c r="A29" s="14"/>
      <c r="B29" s="25"/>
      <c r="C29" s="25"/>
      <c r="D29" s="25"/>
      <c r="E29" s="15"/>
      <c r="F29" s="16"/>
      <c r="G29" s="38" t="s">
        <v>35</v>
      </c>
      <c r="H29" s="5" t="s">
        <v>15</v>
      </c>
      <c r="I29" s="82">
        <v>7076000</v>
      </c>
      <c r="J29" s="45">
        <v>7076000</v>
      </c>
      <c r="K29" s="56">
        <v>7076000</v>
      </c>
      <c r="L29" s="56">
        <v>6959300</v>
      </c>
      <c r="M29" s="53"/>
      <c r="N29" s="53">
        <f t="shared" si="0"/>
        <v>6959300</v>
      </c>
      <c r="O29" s="56"/>
      <c r="P29" s="17"/>
      <c r="Q29" s="17"/>
    </row>
    <row r="30" spans="1:17" s="18" customFormat="1" ht="15.75">
      <c r="A30" s="14"/>
      <c r="B30" s="25"/>
      <c r="C30" s="25"/>
      <c r="D30" s="25"/>
      <c r="E30" s="15"/>
      <c r="F30" s="16"/>
      <c r="G30" s="38" t="s">
        <v>37</v>
      </c>
      <c r="H30" s="5" t="s">
        <v>16</v>
      </c>
      <c r="I30" s="82">
        <v>35239000</v>
      </c>
      <c r="J30" s="45">
        <v>35239000</v>
      </c>
      <c r="K30" s="56">
        <v>35239000</v>
      </c>
      <c r="L30" s="56">
        <v>37438000</v>
      </c>
      <c r="M30" s="53"/>
      <c r="N30" s="53">
        <f t="shared" si="0"/>
        <v>37438000</v>
      </c>
      <c r="O30" s="56"/>
      <c r="P30" s="17"/>
      <c r="Q30" s="17"/>
    </row>
    <row r="31" spans="1:17" s="18" customFormat="1" ht="30" customHeight="1" hidden="1">
      <c r="A31" s="14"/>
      <c r="B31" s="25"/>
      <c r="C31" s="25"/>
      <c r="D31" s="25"/>
      <c r="E31" s="15"/>
      <c r="F31" s="16"/>
      <c r="G31" s="38" t="s">
        <v>85</v>
      </c>
      <c r="H31" s="5" t="s">
        <v>86</v>
      </c>
      <c r="I31" s="82"/>
      <c r="J31" s="45"/>
      <c r="K31" s="56"/>
      <c r="L31" s="53"/>
      <c r="M31" s="53"/>
      <c r="N31" s="53">
        <f t="shared" si="0"/>
        <v>0</v>
      </c>
      <c r="O31" s="53"/>
      <c r="P31" s="17"/>
      <c r="Q31" s="17"/>
    </row>
    <row r="32" spans="1:18" s="18" customFormat="1" ht="15.75">
      <c r="A32" s="14"/>
      <c r="B32" s="25"/>
      <c r="C32" s="25"/>
      <c r="D32" s="25"/>
      <c r="E32" s="15"/>
      <c r="F32" s="16"/>
      <c r="G32" s="38" t="s">
        <v>39</v>
      </c>
      <c r="H32" s="5" t="s">
        <v>19</v>
      </c>
      <c r="I32" s="82">
        <v>3095000</v>
      </c>
      <c r="J32" s="45">
        <v>3095000</v>
      </c>
      <c r="K32" s="56">
        <v>3095000</v>
      </c>
      <c r="L32" s="53">
        <v>2474000</v>
      </c>
      <c r="M32" s="53"/>
      <c r="N32" s="53">
        <f t="shared" si="0"/>
        <v>2474000</v>
      </c>
      <c r="O32" s="53"/>
      <c r="P32" s="17"/>
      <c r="Q32" s="17"/>
      <c r="R32" s="68"/>
    </row>
    <row r="33" spans="1:18" s="18" customFormat="1" ht="15.75">
      <c r="A33" s="14"/>
      <c r="B33" s="25"/>
      <c r="C33" s="25"/>
      <c r="D33" s="25"/>
      <c r="E33" s="15"/>
      <c r="F33" s="16"/>
      <c r="G33" s="38" t="s">
        <v>42</v>
      </c>
      <c r="H33" s="5" t="s">
        <v>21</v>
      </c>
      <c r="I33" s="82">
        <v>346403</v>
      </c>
      <c r="J33" s="45">
        <v>346403</v>
      </c>
      <c r="K33" s="56">
        <v>419108</v>
      </c>
      <c r="L33" s="53">
        <v>541728</v>
      </c>
      <c r="M33" s="53"/>
      <c r="N33" s="53">
        <f t="shared" si="0"/>
        <v>541728</v>
      </c>
      <c r="O33" s="53"/>
      <c r="P33" s="17"/>
      <c r="Q33" s="17"/>
      <c r="R33" s="17"/>
    </row>
    <row r="34" spans="1:18" s="18" customFormat="1" ht="15.75">
      <c r="A34" s="14"/>
      <c r="B34" s="25"/>
      <c r="C34" s="25"/>
      <c r="D34" s="25"/>
      <c r="E34" s="15"/>
      <c r="F34" s="16"/>
      <c r="G34" s="38" t="s">
        <v>48</v>
      </c>
      <c r="H34" s="5" t="s">
        <v>22</v>
      </c>
      <c r="I34" s="82">
        <v>6735412</v>
      </c>
      <c r="J34" s="45">
        <v>6735412</v>
      </c>
      <c r="K34" s="56">
        <v>6642707</v>
      </c>
      <c r="L34" s="53">
        <v>6698500</v>
      </c>
      <c r="M34" s="53"/>
      <c r="N34" s="53">
        <f t="shared" si="0"/>
        <v>6698500</v>
      </c>
      <c r="O34" s="53"/>
      <c r="P34" s="17"/>
      <c r="Q34" s="17"/>
      <c r="R34" s="17"/>
    </row>
    <row r="35" spans="1:18" s="18" customFormat="1" ht="15.75">
      <c r="A35" s="14"/>
      <c r="B35" s="25"/>
      <c r="C35" s="25"/>
      <c r="D35" s="25"/>
      <c r="E35" s="15"/>
      <c r="F35" s="16"/>
      <c r="G35" s="38" t="s">
        <v>49</v>
      </c>
      <c r="H35" s="5" t="s">
        <v>23</v>
      </c>
      <c r="I35" s="82">
        <v>449369</v>
      </c>
      <c r="J35" s="45">
        <v>449369</v>
      </c>
      <c r="K35" s="56">
        <v>349369</v>
      </c>
      <c r="L35" s="53">
        <v>287643</v>
      </c>
      <c r="M35" s="53"/>
      <c r="N35" s="53">
        <f t="shared" si="0"/>
        <v>287643</v>
      </c>
      <c r="O35" s="53"/>
      <c r="P35" s="17"/>
      <c r="Q35" s="17"/>
      <c r="R35" s="17"/>
    </row>
    <row r="36" spans="1:18" s="31" customFormat="1" ht="15.75">
      <c r="A36" s="26"/>
      <c r="B36" s="27"/>
      <c r="C36" s="27"/>
      <c r="D36" s="27"/>
      <c r="E36" s="28"/>
      <c r="F36" s="29"/>
      <c r="G36" s="38" t="s">
        <v>50</v>
      </c>
      <c r="H36" s="5" t="s">
        <v>24</v>
      </c>
      <c r="I36" s="82">
        <v>275500</v>
      </c>
      <c r="J36" s="45">
        <v>275500</v>
      </c>
      <c r="K36" s="56">
        <v>295500</v>
      </c>
      <c r="L36" s="53">
        <v>300000</v>
      </c>
      <c r="M36" s="53"/>
      <c r="N36" s="53">
        <f t="shared" si="0"/>
        <v>300000</v>
      </c>
      <c r="O36" s="53"/>
      <c r="P36" s="30"/>
      <c r="Q36" s="30"/>
      <c r="R36" s="30"/>
    </row>
    <row r="37" spans="1:18" s="31" customFormat="1" ht="29.25" customHeight="1">
      <c r="A37" s="26"/>
      <c r="B37" s="27"/>
      <c r="C37" s="27"/>
      <c r="D37" s="27"/>
      <c r="E37" s="28"/>
      <c r="F37" s="29"/>
      <c r="G37" s="40" t="s">
        <v>84</v>
      </c>
      <c r="H37" s="35" t="s">
        <v>79</v>
      </c>
      <c r="I37" s="82">
        <v>26851164</v>
      </c>
      <c r="J37" s="45">
        <v>14014264</v>
      </c>
      <c r="K37" s="56">
        <v>26851164</v>
      </c>
      <c r="L37" s="56">
        <v>35060267</v>
      </c>
      <c r="M37" s="53"/>
      <c r="N37" s="53">
        <f t="shared" si="0"/>
        <v>35060267</v>
      </c>
      <c r="O37" s="53"/>
      <c r="P37" s="30"/>
      <c r="Q37" s="71"/>
      <c r="R37" s="30"/>
    </row>
    <row r="38" spans="1:18" s="31" customFormat="1" ht="15" customHeight="1" hidden="1">
      <c r="A38" s="26"/>
      <c r="B38" s="27"/>
      <c r="C38" s="27"/>
      <c r="D38" s="27"/>
      <c r="E38" s="28"/>
      <c r="F38" s="29"/>
      <c r="G38" s="40" t="s">
        <v>91</v>
      </c>
      <c r="H38" s="35" t="s">
        <v>92</v>
      </c>
      <c r="I38" s="82"/>
      <c r="J38" s="45"/>
      <c r="K38" s="56"/>
      <c r="L38" s="53"/>
      <c r="M38" s="53"/>
      <c r="N38" s="53">
        <f t="shared" si="0"/>
        <v>0</v>
      </c>
      <c r="O38" s="53"/>
      <c r="P38" s="30"/>
      <c r="Q38" s="30"/>
      <c r="R38" s="30"/>
    </row>
    <row r="39" spans="1:18" s="31" customFormat="1" ht="15" customHeight="1">
      <c r="A39" s="26"/>
      <c r="B39" s="27"/>
      <c r="C39" s="27"/>
      <c r="D39" s="27"/>
      <c r="E39" s="28"/>
      <c r="F39" s="29"/>
      <c r="G39" s="40" t="s">
        <v>120</v>
      </c>
      <c r="H39" s="35" t="s">
        <v>121</v>
      </c>
      <c r="I39" s="82"/>
      <c r="J39" s="45"/>
      <c r="K39" s="56"/>
      <c r="L39" s="53"/>
      <c r="M39" s="53">
        <v>8806800</v>
      </c>
      <c r="N39" s="53">
        <f t="shared" si="0"/>
        <v>8806800</v>
      </c>
      <c r="O39" s="53"/>
      <c r="P39" s="30"/>
      <c r="Q39" s="30"/>
      <c r="R39" s="30"/>
    </row>
    <row r="40" spans="1:18" s="31" customFormat="1" ht="15" customHeight="1">
      <c r="A40" s="26"/>
      <c r="B40" s="27"/>
      <c r="C40" s="27"/>
      <c r="D40" s="27"/>
      <c r="E40" s="28"/>
      <c r="F40" s="29"/>
      <c r="G40" s="40" t="s">
        <v>113</v>
      </c>
      <c r="H40" s="35" t="s">
        <v>57</v>
      </c>
      <c r="I40" s="82"/>
      <c r="J40" s="45"/>
      <c r="K40" s="56"/>
      <c r="L40" s="53">
        <v>300000</v>
      </c>
      <c r="M40" s="53"/>
      <c r="N40" s="53">
        <f t="shared" si="0"/>
        <v>300000</v>
      </c>
      <c r="O40" s="53"/>
      <c r="P40" s="30"/>
      <c r="Q40" s="30"/>
      <c r="R40" s="30"/>
    </row>
    <row r="41" spans="1:18" s="31" customFormat="1" ht="14.25" customHeight="1">
      <c r="A41" s="26"/>
      <c r="B41" s="27"/>
      <c r="C41" s="27"/>
      <c r="D41" s="27"/>
      <c r="E41" s="28"/>
      <c r="F41" s="29"/>
      <c r="G41" s="40" t="s">
        <v>80</v>
      </c>
      <c r="H41" s="35" t="s">
        <v>81</v>
      </c>
      <c r="I41" s="82">
        <v>1000000</v>
      </c>
      <c r="J41" s="45">
        <v>1000000</v>
      </c>
      <c r="K41" s="56">
        <v>7173643</v>
      </c>
      <c r="L41" s="53">
        <v>9865000</v>
      </c>
      <c r="M41" s="53"/>
      <c r="N41" s="53">
        <f t="shared" si="0"/>
        <v>9865000</v>
      </c>
      <c r="O41" s="53"/>
      <c r="P41" s="30"/>
      <c r="Q41" s="30"/>
      <c r="R41" s="30"/>
    </row>
    <row r="42" spans="1:18" s="31" customFormat="1" ht="15.75" hidden="1">
      <c r="A42" s="26"/>
      <c r="B42" s="27"/>
      <c r="C42" s="27"/>
      <c r="D42" s="27"/>
      <c r="E42" s="28"/>
      <c r="F42" s="29"/>
      <c r="G42" s="40" t="s">
        <v>77</v>
      </c>
      <c r="H42" s="35" t="s">
        <v>76</v>
      </c>
      <c r="I42" s="82"/>
      <c r="J42" s="45"/>
      <c r="K42" s="56">
        <v>36000</v>
      </c>
      <c r="L42" s="53"/>
      <c r="M42" s="53"/>
      <c r="N42" s="53">
        <f t="shared" si="0"/>
        <v>0</v>
      </c>
      <c r="O42" s="53"/>
      <c r="P42" s="30"/>
      <c r="Q42" s="30"/>
      <c r="R42" s="30"/>
    </row>
    <row r="43" spans="1:18" s="31" customFormat="1" ht="31.5" hidden="1">
      <c r="A43" s="26"/>
      <c r="B43" s="27"/>
      <c r="C43" s="27"/>
      <c r="D43" s="27"/>
      <c r="E43" s="28"/>
      <c r="F43" s="29"/>
      <c r="G43" s="40" t="s">
        <v>106</v>
      </c>
      <c r="H43" s="35" t="s">
        <v>107</v>
      </c>
      <c r="I43" s="82"/>
      <c r="J43" s="45"/>
      <c r="K43" s="56">
        <v>229802</v>
      </c>
      <c r="L43" s="53"/>
      <c r="M43" s="53"/>
      <c r="N43" s="53">
        <f t="shared" si="0"/>
        <v>0</v>
      </c>
      <c r="O43" s="53"/>
      <c r="P43" s="30"/>
      <c r="Q43" s="30"/>
      <c r="R43" s="30"/>
    </row>
    <row r="44" spans="1:18" s="31" customFormat="1" ht="15">
      <c r="A44" s="26"/>
      <c r="B44" s="27"/>
      <c r="C44" s="27"/>
      <c r="D44" s="27"/>
      <c r="E44" s="28"/>
      <c r="F44" s="29"/>
      <c r="G44" s="38" t="s">
        <v>54</v>
      </c>
      <c r="H44" s="12" t="s">
        <v>18</v>
      </c>
      <c r="I44" s="82">
        <v>65900</v>
      </c>
      <c r="J44" s="45">
        <v>65900</v>
      </c>
      <c r="K44" s="56">
        <v>65900</v>
      </c>
      <c r="L44" s="53">
        <v>65900</v>
      </c>
      <c r="M44" s="53"/>
      <c r="N44" s="53">
        <f t="shared" si="0"/>
        <v>65900</v>
      </c>
      <c r="O44" s="53"/>
      <c r="P44" s="30"/>
      <c r="Q44" s="71"/>
      <c r="R44" s="30"/>
    </row>
    <row r="45" spans="1:18" s="31" customFormat="1" ht="15.75">
      <c r="A45" s="26"/>
      <c r="B45" s="27"/>
      <c r="C45" s="27"/>
      <c r="D45" s="27"/>
      <c r="E45" s="28"/>
      <c r="F45" s="29"/>
      <c r="G45" s="38" t="s">
        <v>55</v>
      </c>
      <c r="H45" s="5" t="s">
        <v>20</v>
      </c>
      <c r="I45" s="82">
        <v>20000</v>
      </c>
      <c r="J45" s="45">
        <v>20000</v>
      </c>
      <c r="K45" s="56">
        <v>20000</v>
      </c>
      <c r="L45" s="53">
        <v>20000</v>
      </c>
      <c r="M45" s="53"/>
      <c r="N45" s="53">
        <f t="shared" si="0"/>
        <v>20000</v>
      </c>
      <c r="O45" s="53"/>
      <c r="P45" s="30"/>
      <c r="Q45" s="70"/>
      <c r="R45" s="30"/>
    </row>
    <row r="46" spans="1:18" s="31" customFormat="1" ht="15.75">
      <c r="A46" s="26"/>
      <c r="B46" s="27"/>
      <c r="C46" s="27"/>
      <c r="D46" s="27"/>
      <c r="E46" s="28"/>
      <c r="F46" s="29"/>
      <c r="G46" s="40" t="s">
        <v>56</v>
      </c>
      <c r="H46" s="35" t="s">
        <v>57</v>
      </c>
      <c r="I46" s="82">
        <v>3185000</v>
      </c>
      <c r="J46" s="45">
        <v>3385000</v>
      </c>
      <c r="K46" s="56">
        <v>3183275</v>
      </c>
      <c r="L46" s="53">
        <v>3069500</v>
      </c>
      <c r="M46" s="53"/>
      <c r="N46" s="53">
        <f t="shared" si="0"/>
        <v>3069500</v>
      </c>
      <c r="O46" s="53"/>
      <c r="P46" s="30"/>
      <c r="Q46" s="70"/>
      <c r="R46" s="30"/>
    </row>
    <row r="47" spans="1:18" s="31" customFormat="1" ht="15.75">
      <c r="A47" s="26"/>
      <c r="B47" s="27"/>
      <c r="C47" s="27"/>
      <c r="D47" s="27"/>
      <c r="E47" s="28"/>
      <c r="F47" s="41"/>
      <c r="G47" s="40" t="s">
        <v>114</v>
      </c>
      <c r="H47" s="35" t="s">
        <v>115</v>
      </c>
      <c r="I47" s="82"/>
      <c r="J47" s="45"/>
      <c r="K47" s="56"/>
      <c r="L47" s="53">
        <v>5083610</v>
      </c>
      <c r="M47" s="53"/>
      <c r="N47" s="53">
        <f t="shared" si="0"/>
        <v>5083610</v>
      </c>
      <c r="O47" s="53"/>
      <c r="P47" s="30"/>
      <c r="Q47" s="70"/>
      <c r="R47" s="30"/>
    </row>
    <row r="48" spans="1:18" s="31" customFormat="1" ht="15.75">
      <c r="A48" s="26"/>
      <c r="B48" s="27"/>
      <c r="C48" s="27"/>
      <c r="D48" s="27"/>
      <c r="E48" s="28"/>
      <c r="F48" s="41"/>
      <c r="G48" s="40" t="s">
        <v>87</v>
      </c>
      <c r="H48" s="35" t="s">
        <v>88</v>
      </c>
      <c r="I48" s="82">
        <v>200000</v>
      </c>
      <c r="J48" s="45"/>
      <c r="K48" s="56">
        <v>300000</v>
      </c>
      <c r="L48" s="53">
        <v>300000</v>
      </c>
      <c r="M48" s="53"/>
      <c r="N48" s="53">
        <f t="shared" si="0"/>
        <v>300000</v>
      </c>
      <c r="O48" s="53"/>
      <c r="P48" s="30"/>
      <c r="Q48" s="71"/>
      <c r="R48" s="30"/>
    </row>
    <row r="49" spans="1:18" s="31" customFormat="1" ht="15.75">
      <c r="A49" s="26"/>
      <c r="B49" s="27"/>
      <c r="C49" s="27"/>
      <c r="D49" s="27"/>
      <c r="E49" s="28"/>
      <c r="F49" s="41"/>
      <c r="G49" s="40" t="s">
        <v>59</v>
      </c>
      <c r="H49" s="35" t="s">
        <v>57</v>
      </c>
      <c r="I49" s="82">
        <v>146000</v>
      </c>
      <c r="J49" s="45">
        <v>146000</v>
      </c>
      <c r="K49" s="56">
        <v>146000</v>
      </c>
      <c r="L49" s="53">
        <v>196000</v>
      </c>
      <c r="M49" s="53"/>
      <c r="N49" s="53">
        <f t="shared" si="0"/>
        <v>196000</v>
      </c>
      <c r="O49" s="53"/>
      <c r="P49" s="30"/>
      <c r="Q49" s="71"/>
      <c r="R49" s="30"/>
    </row>
    <row r="50" spans="1:18" s="31" customFormat="1" ht="15.75">
      <c r="A50" s="26"/>
      <c r="B50" s="27"/>
      <c r="C50" s="27"/>
      <c r="D50" s="27"/>
      <c r="E50" s="28"/>
      <c r="F50" s="41"/>
      <c r="G50" s="40" t="s">
        <v>60</v>
      </c>
      <c r="H50" s="35" t="s">
        <v>57</v>
      </c>
      <c r="I50" s="82">
        <v>3800000</v>
      </c>
      <c r="J50" s="45">
        <v>3800000</v>
      </c>
      <c r="K50" s="56">
        <v>11375667</v>
      </c>
      <c r="L50" s="53">
        <v>7321000</v>
      </c>
      <c r="M50" s="53"/>
      <c r="N50" s="53">
        <f t="shared" si="0"/>
        <v>7321000</v>
      </c>
      <c r="O50" s="53"/>
      <c r="P50" s="30"/>
      <c r="Q50" s="30"/>
      <c r="R50" s="30"/>
    </row>
    <row r="51" spans="1:18" s="31" customFormat="1" ht="15.75" customHeight="1" hidden="1">
      <c r="A51" s="26"/>
      <c r="B51" s="27"/>
      <c r="C51" s="27"/>
      <c r="D51" s="27"/>
      <c r="E51" s="28"/>
      <c r="F51" s="41"/>
      <c r="G51" s="40" t="s">
        <v>82</v>
      </c>
      <c r="H51" s="35" t="s">
        <v>83</v>
      </c>
      <c r="I51" s="82"/>
      <c r="J51" s="45"/>
      <c r="K51" s="56"/>
      <c r="L51" s="53"/>
      <c r="M51" s="53"/>
      <c r="N51" s="53">
        <f t="shared" si="0"/>
        <v>0</v>
      </c>
      <c r="O51" s="53"/>
      <c r="P51" s="30"/>
      <c r="Q51" s="30"/>
      <c r="R51" s="30"/>
    </row>
    <row r="52" spans="1:18" s="31" customFormat="1" ht="15">
      <c r="A52" s="26"/>
      <c r="B52" s="27"/>
      <c r="C52" s="27"/>
      <c r="D52" s="27"/>
      <c r="E52" s="28"/>
      <c r="F52" s="41"/>
      <c r="G52" s="13" t="s">
        <v>61</v>
      </c>
      <c r="H52" s="34" t="s">
        <v>62</v>
      </c>
      <c r="I52" s="82">
        <v>5628220</v>
      </c>
      <c r="J52" s="45">
        <v>5628220</v>
      </c>
      <c r="K52" s="56">
        <v>7919841</v>
      </c>
      <c r="L52" s="53"/>
      <c r="M52" s="53"/>
      <c r="N52" s="53">
        <f t="shared" si="0"/>
        <v>0</v>
      </c>
      <c r="O52" s="53"/>
      <c r="P52" s="30"/>
      <c r="Q52" s="30"/>
      <c r="R52" s="30"/>
    </row>
    <row r="53" spans="1:18" s="31" customFormat="1" ht="15" hidden="1">
      <c r="A53" s="26"/>
      <c r="B53" s="27"/>
      <c r="C53" s="27"/>
      <c r="D53" s="27"/>
      <c r="E53" s="28"/>
      <c r="F53" s="41"/>
      <c r="G53" s="33" t="s">
        <v>104</v>
      </c>
      <c r="H53" s="36" t="s">
        <v>105</v>
      </c>
      <c r="I53" s="82"/>
      <c r="J53" s="45"/>
      <c r="K53" s="56">
        <v>4578000</v>
      </c>
      <c r="L53" s="56"/>
      <c r="M53" s="53"/>
      <c r="N53" s="53">
        <f t="shared" si="0"/>
        <v>0</v>
      </c>
      <c r="O53" s="53"/>
      <c r="P53" s="30"/>
      <c r="Q53" s="30"/>
      <c r="R53" s="30"/>
    </row>
    <row r="54" spans="1:18" s="31" customFormat="1" ht="15.75">
      <c r="A54" s="26"/>
      <c r="B54" s="27"/>
      <c r="C54" s="27"/>
      <c r="D54" s="27"/>
      <c r="E54" s="28"/>
      <c r="F54" s="41"/>
      <c r="G54" s="40" t="s">
        <v>89</v>
      </c>
      <c r="H54" s="35" t="s">
        <v>90</v>
      </c>
      <c r="I54" s="82">
        <v>15476800</v>
      </c>
      <c r="J54" s="45">
        <v>15476800</v>
      </c>
      <c r="K54" s="56">
        <v>26950000</v>
      </c>
      <c r="L54" s="53">
        <v>5693500</v>
      </c>
      <c r="M54" s="53"/>
      <c r="N54" s="53">
        <f t="shared" si="0"/>
        <v>5693500</v>
      </c>
      <c r="O54" s="53"/>
      <c r="P54" s="30"/>
      <c r="Q54" s="30"/>
      <c r="R54" s="30"/>
    </row>
    <row r="55" spans="1:18" s="31" customFormat="1" ht="31.5">
      <c r="A55" s="26"/>
      <c r="B55" s="27"/>
      <c r="C55" s="27"/>
      <c r="D55" s="27"/>
      <c r="E55" s="28"/>
      <c r="F55" s="41"/>
      <c r="G55" s="40" t="s">
        <v>122</v>
      </c>
      <c r="H55" s="35" t="s">
        <v>123</v>
      </c>
      <c r="I55" s="82"/>
      <c r="J55" s="45"/>
      <c r="K55" s="56"/>
      <c r="L55" s="53"/>
      <c r="M55" s="53">
        <v>24070400</v>
      </c>
      <c r="N55" s="53">
        <f t="shared" si="0"/>
        <v>24070400</v>
      </c>
      <c r="O55" s="53"/>
      <c r="P55" s="30"/>
      <c r="Q55" s="30"/>
      <c r="R55" s="30"/>
    </row>
    <row r="56" spans="1:18" s="31" customFormat="1" ht="15">
      <c r="A56" s="26"/>
      <c r="B56" s="27"/>
      <c r="C56" s="27"/>
      <c r="D56" s="27"/>
      <c r="E56" s="28"/>
      <c r="F56" s="29"/>
      <c r="G56" s="38" t="s">
        <v>63</v>
      </c>
      <c r="H56" s="12" t="s">
        <v>64</v>
      </c>
      <c r="I56" s="84">
        <v>28318400</v>
      </c>
      <c r="J56" s="42">
        <v>28318400</v>
      </c>
      <c r="K56" s="53">
        <v>34501698</v>
      </c>
      <c r="L56" s="53">
        <v>25600060</v>
      </c>
      <c r="M56" s="53"/>
      <c r="N56" s="53">
        <f t="shared" si="0"/>
        <v>25600060</v>
      </c>
      <c r="O56" s="53"/>
      <c r="P56" s="30"/>
      <c r="Q56" s="30"/>
      <c r="R56" s="30"/>
    </row>
    <row r="57" spans="1:18" s="31" customFormat="1" ht="15">
      <c r="A57" s="26"/>
      <c r="B57" s="27"/>
      <c r="C57" s="27"/>
      <c r="D57" s="27"/>
      <c r="E57" s="28"/>
      <c r="F57" s="29"/>
      <c r="G57" s="38" t="s">
        <v>65</v>
      </c>
      <c r="H57" s="12" t="s">
        <v>66</v>
      </c>
      <c r="I57" s="82">
        <v>24172000</v>
      </c>
      <c r="J57" s="45">
        <v>24172000</v>
      </c>
      <c r="K57" s="56">
        <v>22513314</v>
      </c>
      <c r="L57" s="53">
        <v>22010800</v>
      </c>
      <c r="M57" s="53">
        <v>4050000</v>
      </c>
      <c r="N57" s="53">
        <f t="shared" si="0"/>
        <v>26060800</v>
      </c>
      <c r="O57" s="53"/>
      <c r="P57" s="30"/>
      <c r="Q57" s="30"/>
      <c r="R57" s="30"/>
    </row>
    <row r="58" spans="1:17" s="24" customFormat="1" ht="15">
      <c r="A58" s="19"/>
      <c r="B58" s="20"/>
      <c r="C58" s="20"/>
      <c r="D58" s="20"/>
      <c r="E58" s="21"/>
      <c r="F58" s="32"/>
      <c r="G58" s="13" t="s">
        <v>68</v>
      </c>
      <c r="H58" s="34" t="s">
        <v>67</v>
      </c>
      <c r="I58" s="85">
        <v>12696600</v>
      </c>
      <c r="J58" s="51">
        <v>12696600</v>
      </c>
      <c r="K58" s="66">
        <v>12752883</v>
      </c>
      <c r="L58" s="66">
        <v>12752883</v>
      </c>
      <c r="M58" s="53"/>
      <c r="N58" s="53">
        <f t="shared" si="0"/>
        <v>12752883</v>
      </c>
      <c r="O58" s="53"/>
      <c r="P58" s="23"/>
      <c r="Q58" s="23"/>
    </row>
    <row r="59" spans="1:17" s="18" customFormat="1" ht="15">
      <c r="A59" s="14"/>
      <c r="B59" s="25"/>
      <c r="C59" s="25"/>
      <c r="D59" s="25"/>
      <c r="E59" s="15"/>
      <c r="F59" s="16"/>
      <c r="G59" s="13" t="s">
        <v>69</v>
      </c>
      <c r="H59" s="34" t="s">
        <v>26</v>
      </c>
      <c r="I59" s="85">
        <v>16000000</v>
      </c>
      <c r="J59" s="51">
        <v>16000000</v>
      </c>
      <c r="K59" s="66">
        <v>16000000</v>
      </c>
      <c r="L59" s="66">
        <v>16000000</v>
      </c>
      <c r="M59" s="53"/>
      <c r="N59" s="53">
        <f t="shared" si="0"/>
        <v>16000000</v>
      </c>
      <c r="O59" s="53"/>
      <c r="P59" s="17"/>
      <c r="Q59" s="17"/>
    </row>
    <row r="60" spans="1:17" s="18" customFormat="1" ht="30">
      <c r="A60" s="14"/>
      <c r="B60" s="25"/>
      <c r="C60" s="25"/>
      <c r="D60" s="25"/>
      <c r="E60" s="15"/>
      <c r="F60" s="16"/>
      <c r="G60" s="13" t="s">
        <v>71</v>
      </c>
      <c r="H60" s="34" t="s">
        <v>30</v>
      </c>
      <c r="I60" s="86">
        <v>23000000</v>
      </c>
      <c r="J60" s="44">
        <v>23000000</v>
      </c>
      <c r="K60" s="52">
        <v>29535600</v>
      </c>
      <c r="L60" s="52">
        <v>29543760</v>
      </c>
      <c r="M60" s="53"/>
      <c r="N60" s="53">
        <f t="shared" si="0"/>
        <v>29543760</v>
      </c>
      <c r="O60" s="53"/>
      <c r="P60" s="17"/>
      <c r="Q60" s="17"/>
    </row>
    <row r="61" spans="1:17" s="18" customFormat="1" ht="15">
      <c r="A61" s="14"/>
      <c r="B61" s="25"/>
      <c r="C61" s="25"/>
      <c r="D61" s="25"/>
      <c r="E61" s="15"/>
      <c r="F61" s="16"/>
      <c r="G61" s="13" t="s">
        <v>70</v>
      </c>
      <c r="H61" s="34" t="s">
        <v>72</v>
      </c>
      <c r="I61" s="86">
        <v>450000</v>
      </c>
      <c r="J61" s="44">
        <v>450000</v>
      </c>
      <c r="K61" s="52">
        <v>613866</v>
      </c>
      <c r="L61" s="53">
        <v>425000</v>
      </c>
      <c r="M61" s="53"/>
      <c r="N61" s="53">
        <f t="shared" si="0"/>
        <v>425000</v>
      </c>
      <c r="O61" s="53"/>
      <c r="P61" s="17"/>
      <c r="Q61" s="17"/>
    </row>
    <row r="62" spans="1:18" s="24" customFormat="1" ht="15">
      <c r="A62" s="19"/>
      <c r="B62" s="20"/>
      <c r="C62" s="20"/>
      <c r="D62" s="20"/>
      <c r="E62" s="21"/>
      <c r="F62" s="32"/>
      <c r="G62" s="13"/>
      <c r="H62" s="34"/>
      <c r="I62" s="86"/>
      <c r="J62" s="52"/>
      <c r="K62" s="52"/>
      <c r="L62" s="52"/>
      <c r="M62" s="52"/>
      <c r="N62" s="52"/>
      <c r="O62" s="52"/>
      <c r="P62" s="23"/>
      <c r="Q62" s="23"/>
      <c r="R62" s="23"/>
    </row>
    <row r="63" spans="1:18" s="24" customFormat="1" ht="15">
      <c r="A63" s="19"/>
      <c r="B63" s="20"/>
      <c r="C63" s="20"/>
      <c r="D63" s="20"/>
      <c r="E63" s="21"/>
      <c r="F63" s="22"/>
      <c r="G63" s="80"/>
      <c r="H63" s="80"/>
      <c r="I63" s="80"/>
      <c r="J63" s="80"/>
      <c r="K63" s="80"/>
      <c r="L63" s="80"/>
      <c r="M63" s="80"/>
      <c r="N63" s="80"/>
      <c r="O63" s="80"/>
      <c r="P63" s="23"/>
      <c r="Q63" s="23"/>
      <c r="R63" s="23"/>
    </row>
    <row r="64" ht="18" customHeight="1"/>
    <row r="65" ht="13.5" customHeight="1"/>
  </sheetData>
  <sheetProtection/>
  <mergeCells count="3">
    <mergeCell ref="G1:O1"/>
    <mergeCell ref="E2:O2"/>
    <mergeCell ref="G63:O63"/>
  </mergeCells>
  <printOptions horizontalCentered="1"/>
  <pageMargins left="0.5905511811023623" right="0.1968503937007874" top="0.4724409448818898" bottom="0.3937007874015748" header="0.2755905511811024" footer="0.2755905511811024"/>
  <pageSetup fitToHeight="0" fitToWidth="1" horizontalDpi="600" verticalDpi="600" orientation="landscape" paperSize="9" scale="87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58" t="s">
        <v>93</v>
      </c>
      <c r="C1" s="58"/>
      <c r="D1" s="62"/>
      <c r="E1" s="62"/>
      <c r="F1" s="62"/>
    </row>
    <row r="2" spans="2:6" ht="15">
      <c r="B2" s="58" t="s">
        <v>94</v>
      </c>
      <c r="C2" s="58"/>
      <c r="D2" s="62"/>
      <c r="E2" s="62"/>
      <c r="F2" s="62"/>
    </row>
    <row r="3" spans="2:6" ht="15">
      <c r="B3" s="59"/>
      <c r="C3" s="59"/>
      <c r="D3" s="63"/>
      <c r="E3" s="63"/>
      <c r="F3" s="63"/>
    </row>
    <row r="4" spans="2:6" ht="60">
      <c r="B4" s="59" t="s">
        <v>95</v>
      </c>
      <c r="C4" s="59"/>
      <c r="D4" s="63"/>
      <c r="E4" s="63"/>
      <c r="F4" s="63"/>
    </row>
    <row r="5" spans="2:6" ht="15">
      <c r="B5" s="59"/>
      <c r="C5" s="59"/>
      <c r="D5" s="63"/>
      <c r="E5" s="63"/>
      <c r="F5" s="63"/>
    </row>
    <row r="6" spans="2:6" ht="30">
      <c r="B6" s="58" t="s">
        <v>96</v>
      </c>
      <c r="C6" s="58"/>
      <c r="D6" s="62"/>
      <c r="E6" s="62" t="s">
        <v>97</v>
      </c>
      <c r="F6" s="62" t="s">
        <v>98</v>
      </c>
    </row>
    <row r="7" spans="2:6" ht="15.75" thickBot="1">
      <c r="B7" s="59"/>
      <c r="C7" s="59"/>
      <c r="D7" s="63"/>
      <c r="E7" s="63"/>
      <c r="F7" s="63"/>
    </row>
    <row r="8" spans="2:6" ht="45.75" thickBot="1">
      <c r="B8" s="60" t="s">
        <v>99</v>
      </c>
      <c r="C8" s="61"/>
      <c r="D8" s="64"/>
      <c r="E8" s="64">
        <v>1</v>
      </c>
      <c r="F8" s="65" t="s">
        <v>100</v>
      </c>
    </row>
    <row r="9" spans="2:6" ht="15">
      <c r="B9" s="59"/>
      <c r="C9" s="59"/>
      <c r="D9" s="63"/>
      <c r="E9" s="63"/>
      <c r="F9" s="6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2018-12-04T11:32:41Z</cp:lastPrinted>
  <dcterms:created xsi:type="dcterms:W3CDTF">2012-12-20T05:24:44Z</dcterms:created>
  <dcterms:modified xsi:type="dcterms:W3CDTF">2018-12-04T11:32:59Z</dcterms:modified>
  <cp:category/>
  <cp:version/>
  <cp:contentType/>
  <cp:contentStatus/>
</cp:coreProperties>
</file>