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" windowWidth="11595" windowHeight="12450"/>
  </bookViews>
  <sheets>
    <sheet name="Лист1" sheetId="1" r:id="rId1"/>
    <sheet name="Лист2" sheetId="2" r:id="rId2"/>
  </sheets>
  <definedNames>
    <definedName name="_xlnm._FilterDatabase" localSheetId="0" hidden="1">Лист1!$B$3:$G$151</definedName>
    <definedName name="_xlnm.Print_Titles" localSheetId="0">Лист1!$3:$3</definedName>
    <definedName name="_xlnm.Print_Area" localSheetId="0">Лист1!$A$1:$H$151</definedName>
  </definedNames>
  <calcPr calcId="145621"/>
</workbook>
</file>

<file path=xl/calcChain.xml><?xml version="1.0" encoding="utf-8"?>
<calcChain xmlns="http://schemas.openxmlformats.org/spreadsheetml/2006/main">
  <c r="E18" i="1" l="1"/>
  <c r="E151" i="1"/>
  <c r="D151" i="1"/>
  <c r="F150" i="1"/>
  <c r="F140" i="1"/>
  <c r="F130" i="1"/>
  <c r="F120" i="1"/>
  <c r="F110" i="1"/>
  <c r="F109" i="1"/>
  <c r="F108" i="1"/>
  <c r="F107" i="1"/>
  <c r="F106" i="1"/>
  <c r="F105" i="1"/>
  <c r="F104" i="1"/>
  <c r="F103" i="1"/>
  <c r="F102" i="1"/>
  <c r="F101" i="1"/>
  <c r="F100" i="1"/>
  <c r="F90" i="1"/>
  <c r="F80" i="1"/>
  <c r="F70" i="1"/>
  <c r="F60" i="1"/>
  <c r="F50" i="1"/>
  <c r="F40" i="1"/>
  <c r="F30" i="1"/>
  <c r="F20" i="1"/>
  <c r="F10" i="1"/>
  <c r="E6" i="1"/>
  <c r="D6" i="1"/>
  <c r="F146" i="1"/>
  <c r="F145" i="1" l="1"/>
  <c r="F135" i="1"/>
  <c r="F149" i="1" l="1"/>
  <c r="F79" i="1"/>
  <c r="F73" i="1"/>
  <c r="F71" i="1"/>
  <c r="F69" i="1"/>
  <c r="F62" i="1"/>
  <c r="F28" i="1"/>
  <c r="F11" i="1"/>
  <c r="D18" i="1" l="1"/>
  <c r="F26" i="1" l="1"/>
  <c r="D10" i="2" l="1"/>
  <c r="D9" i="2"/>
  <c r="D8" i="2"/>
  <c r="D5" i="2"/>
  <c r="D4" i="2"/>
  <c r="D2" i="2"/>
  <c r="F5" i="1"/>
  <c r="F19" i="1" l="1"/>
  <c r="F128" i="1" l="1"/>
  <c r="F41" i="1"/>
  <c r="F24" i="1"/>
  <c r="F144" i="1"/>
  <c r="F139" i="1"/>
  <c r="F142" i="1" l="1"/>
  <c r="F132" i="1"/>
  <c r="F124" i="1"/>
  <c r="F18" i="1"/>
  <c r="F55" i="1"/>
  <c r="F65" i="1"/>
  <c r="F66" i="1"/>
  <c r="F67" i="1"/>
  <c r="F68" i="1"/>
  <c r="F82" i="1"/>
  <c r="F83" i="1"/>
  <c r="F84" i="1"/>
  <c r="F78" i="1"/>
  <c r="F98" i="1"/>
  <c r="F99" i="1"/>
  <c r="F93" i="1"/>
  <c r="F94" i="1"/>
  <c r="F6" i="1"/>
  <c r="F7" i="1"/>
  <c r="F8" i="1"/>
  <c r="F9" i="1"/>
  <c r="F12" i="1"/>
  <c r="F13" i="1"/>
  <c r="F14" i="1"/>
  <c r="F15" i="1"/>
  <c r="F16" i="1"/>
  <c r="F17" i="1"/>
  <c r="F21" i="1"/>
  <c r="F22" i="1"/>
  <c r="F23" i="1"/>
  <c r="F25" i="1"/>
  <c r="F27" i="1"/>
  <c r="F29" i="1"/>
  <c r="F31" i="1"/>
  <c r="F32" i="1"/>
  <c r="F33" i="1"/>
  <c r="F34" i="1"/>
  <c r="F35" i="1"/>
  <c r="F36" i="1"/>
  <c r="F37" i="1"/>
  <c r="F38" i="1"/>
  <c r="F39" i="1"/>
  <c r="F42" i="1"/>
  <c r="F43" i="1"/>
  <c r="F45" i="1"/>
  <c r="F46" i="1"/>
  <c r="F47" i="1"/>
  <c r="F48" i="1"/>
  <c r="F49" i="1"/>
  <c r="F51" i="1"/>
  <c r="F52" i="1"/>
  <c r="F53" i="1"/>
  <c r="F54" i="1"/>
  <c r="F56" i="1"/>
  <c r="F57" i="1"/>
  <c r="F58" i="1"/>
  <c r="F59" i="1"/>
  <c r="F61" i="1"/>
  <c r="F63" i="1"/>
  <c r="F64" i="1"/>
  <c r="F72" i="1"/>
  <c r="F74" i="1"/>
  <c r="F75" i="1"/>
  <c r="F76" i="1"/>
  <c r="F77" i="1"/>
  <c r="F81" i="1"/>
  <c r="F85" i="1"/>
  <c r="F86" i="1"/>
  <c r="F87" i="1"/>
  <c r="F88" i="1"/>
  <c r="F89" i="1"/>
  <c r="F92" i="1"/>
  <c r="F96" i="1"/>
  <c r="F111" i="1"/>
  <c r="F112" i="1"/>
  <c r="F113" i="1"/>
  <c r="F114" i="1"/>
  <c r="F115" i="1"/>
  <c r="F116" i="1"/>
  <c r="F117" i="1"/>
  <c r="F118" i="1"/>
  <c r="F119" i="1"/>
  <c r="F121" i="1"/>
  <c r="F122" i="1"/>
  <c r="F123" i="1"/>
  <c r="F125" i="1"/>
  <c r="F126" i="1"/>
  <c r="F129" i="1"/>
  <c r="F131" i="1"/>
  <c r="F133" i="1"/>
  <c r="F134" i="1"/>
  <c r="F136" i="1"/>
  <c r="F137" i="1"/>
  <c r="F138" i="1"/>
  <c r="F141" i="1"/>
  <c r="F143" i="1"/>
  <c r="F148" i="1"/>
  <c r="F147" i="1"/>
  <c r="F44" i="1"/>
  <c r="F151" i="1"/>
  <c r="F4" i="1"/>
</calcChain>
</file>

<file path=xl/sharedStrings.xml><?xml version="1.0" encoding="utf-8"?>
<sst xmlns="http://schemas.openxmlformats.org/spreadsheetml/2006/main" count="258" uniqueCount="253">
  <si>
    <t>Наименование доходов</t>
  </si>
  <si>
    <t>000 1 00 00000 00 0000 000</t>
  </si>
  <si>
    <t>Налог на прибыль организаций</t>
  </si>
  <si>
    <t>Налог на доходы физических лиц</t>
  </si>
  <si>
    <t>000 1 03 02000 01 0000 110</t>
  </si>
  <si>
    <t>Налог на имущество организаций</t>
  </si>
  <si>
    <t>Транспортный налог</t>
  </si>
  <si>
    <t>000 1 08 00000 00 0000 000</t>
  </si>
  <si>
    <t>Государственная пошлина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</si>
  <si>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</si>
  <si>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</si>
  <si>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000 1 12 00000 00 0000 000</t>
  </si>
  <si>
    <t>Платежи при пользовании природными ресурсами</t>
  </si>
  <si>
    <t>Плата за негативное воздействие на окружающую среду</t>
  </si>
  <si>
    <t>Платежи при пользовании недрами</t>
  </si>
  <si>
    <t>Плата за использование лесов</t>
  </si>
  <si>
    <t>000 1 13 00000 00 0000 000</t>
  </si>
  <si>
    <t>000 1 14 00000 00 0000 000</t>
  </si>
  <si>
    <t>Доходы от продажи материальных и нематериальных активов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</si>
  <si>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</si>
  <si>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</si>
  <si>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</si>
  <si>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</si>
  <si>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000 1 17 05020 02 0000 180</t>
  </si>
  <si>
    <t>000 1 12 04000 00 0000 120</t>
  </si>
  <si>
    <t>000 1 12 01000 01 0000 120</t>
  </si>
  <si>
    <t>000 1 11 07012 02 0000 120</t>
  </si>
  <si>
    <t>000 1 11 05032 02 0000 120</t>
  </si>
  <si>
    <t>000 1 11 05022 02 0000 120</t>
  </si>
  <si>
    <t>000 1 11 03020 02 0000 120</t>
  </si>
  <si>
    <t>000 1 11 01020 02 0000 120</t>
  </si>
  <si>
    <t>000 1 06 02000 02 0000 110</t>
  </si>
  <si>
    <t>000 1 06 04000 02 0000 110</t>
  </si>
  <si>
    <t>000 1 05 01000 00 0000 110</t>
  </si>
  <si>
    <t>000 1 01 02000 01 0000 110</t>
  </si>
  <si>
    <t xml:space="preserve">000 1 01 00000 00 0000 000 </t>
  </si>
  <si>
    <t xml:space="preserve">000 1 01 01000 00 0000 110 </t>
  </si>
  <si>
    <t>Доходы от оказания платных услуг (работ) и компенсации затрат государства</t>
  </si>
  <si>
    <t>000 1 12 02000 00 0000 120</t>
  </si>
  <si>
    <t>000 1 06 05000 02 0000 110</t>
  </si>
  <si>
    <t>Налог на игорный бизнес</t>
  </si>
  <si>
    <t>000 2 00 00000 00 0000 000</t>
  </si>
  <si>
    <t>000 2 02 00000 00 0000 000</t>
  </si>
  <si>
    <t>Иные межбюджетные трансферты</t>
  </si>
  <si>
    <t>Итого</t>
  </si>
  <si>
    <t>000 1 11 05100 02 0000 120</t>
  </si>
  <si>
    <t>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(реконструкции), капитального ремонта и эксплуатации объектов дорожного сервиса, прокладки, переноса, переустройства и эксплуатации инженерных коммуникаций, установки и эксплуатации рекламных конструкций</t>
  </si>
  <si>
    <t>000 1 07 01000 01 0000 110</t>
  </si>
  <si>
    <t>Налог на добычу полезных ископаемых</t>
  </si>
  <si>
    <t>000 1 07 04000 01 0000 110</t>
  </si>
  <si>
    <t>Сборы за пользование объектами животного мира и за пользование объектами водных биологических ресурсов</t>
  </si>
  <si>
    <t>Субвенции бюджетам бюджетной системы Российской Федерации</t>
  </si>
  <si>
    <t>Код бюджетной классификации РФ</t>
  </si>
  <si>
    <t>Налог, взимаемый в связи с применением упрощенной системы налогообложения</t>
  </si>
  <si>
    <t>000 2 02 25568 02 0000 150</t>
  </si>
  <si>
    <t>000 2 02 35128 02 0000 150</t>
  </si>
  <si>
    <t>000 2 02 35129 02 0000 150</t>
  </si>
  <si>
    <t>000 2 02 25066 02 0000 150</t>
  </si>
  <si>
    <t>000 2 02 25516 02 0000 150</t>
  </si>
  <si>
    <t>000 2 02 35118 02 0000 150</t>
  </si>
  <si>
    <t>000 2 02 35120 02 0000 150</t>
  </si>
  <si>
    <t>000 2 02 35900 02 0000 150</t>
  </si>
  <si>
    <t>000 2 02 10000 00 0000 150</t>
  </si>
  <si>
    <t>000 2 02 20000 00 0000 150</t>
  </si>
  <si>
    <t>000 2 02 30000 00 0000 150</t>
  </si>
  <si>
    <t>000 2 02 40000 00 0000 150</t>
  </si>
  <si>
    <t>000 2 02 45141 02 0000 150</t>
  </si>
  <si>
    <t>000 2 02 45142 02 0000 150</t>
  </si>
  <si>
    <t>000 2 02 25527 02 0000 150</t>
  </si>
  <si>
    <t>000 2 02 27111 02 0000 150</t>
  </si>
  <si>
    <t>000 2 02 25081 02 0000 150</t>
  </si>
  <si>
    <t>000 2 02 25084 02 0000 150</t>
  </si>
  <si>
    <t>000 2 02 25086 02 0000 150</t>
  </si>
  <si>
    <t xml:space="preserve">000 2 02 25097 02 0000 150
</t>
  </si>
  <si>
    <t>000 2 02 25138 02 0000 150</t>
  </si>
  <si>
    <t>000 2 02 25202 02 0000 150</t>
  </si>
  <si>
    <t>000 2 02 25228 02 0000 150</t>
  </si>
  <si>
    <t>000 2 02 25402 02 0000 150</t>
  </si>
  <si>
    <t>000 2 02 25466 02 0000 150</t>
  </si>
  <si>
    <t>000 2 02 25467 02 0000 150</t>
  </si>
  <si>
    <t>000 2 02 25517 02 0000 150</t>
  </si>
  <si>
    <t>000 2 02 35137 02 0000 150</t>
  </si>
  <si>
    <t>000 2 02 35220 02 0000 150</t>
  </si>
  <si>
    <t>000 2 02 35240 02 0000 150</t>
  </si>
  <si>
    <t>000 2 02 35260 02 0000 150</t>
  </si>
  <si>
    <t>000 2 02 35270 02 0000 150</t>
  </si>
  <si>
    <t>000 2 02 35280 02 0000 150</t>
  </si>
  <si>
    <t>000 2 02 35290 02 0000 150</t>
  </si>
  <si>
    <t>000 2 02 35380 02 0000 150</t>
  </si>
  <si>
    <t>000 2 02 35573 02 0000 150</t>
  </si>
  <si>
    <t>000 2 02 45161 02 0000 150</t>
  </si>
  <si>
    <t>000 2 02 25021 02 0000 150</t>
  </si>
  <si>
    <t>000 2 02 25519 02 0000 150</t>
  </si>
  <si>
    <t>000 2 02 25520 02 0000 150</t>
  </si>
  <si>
    <t>000 2 02 35135 02 0000 150</t>
  </si>
  <si>
    <t>000 2 02 35176 02 0000 150</t>
  </si>
  <si>
    <t>000 1 15 00000 00 0000 000</t>
  </si>
  <si>
    <t>Административные платежи и сборы</t>
  </si>
  <si>
    <t>000 1 15 02020 02 0000 140</t>
  </si>
  <si>
    <t>000 2 02 15001 02 0000 150</t>
  </si>
  <si>
    <t>000 2 02 25082 02 0000 150</t>
  </si>
  <si>
    <t>000 2 02 25462 02 0000 150</t>
  </si>
  <si>
    <t>000 2 02 25497 02 0000 150</t>
  </si>
  <si>
    <t>000 2 02 35250 02 0000 150</t>
  </si>
  <si>
    <t>000 2 02 25114 02 0000 150</t>
  </si>
  <si>
    <t>000 2 02 25170 02 0000 150</t>
  </si>
  <si>
    <t>000 2 02 25175 02 0000 150</t>
  </si>
  <si>
    <t>000 2 02 25201 02 0000 150</t>
  </si>
  <si>
    <t>000 2 02 25210 02 0000 150</t>
  </si>
  <si>
    <t>000 2 02 25412 02 0000 150</t>
  </si>
  <si>
    <t>000 2 02 45192 02 0000 150</t>
  </si>
  <si>
    <t>000 2 02 45216 02 0000 150</t>
  </si>
  <si>
    <t>000 2 02 45468 02 0000 150</t>
  </si>
  <si>
    <t>000 2 02 27567 02 0000 150</t>
  </si>
  <si>
    <t>000 2 02 45393 02 0000 150</t>
  </si>
  <si>
    <t>000 2 02 25555 02 0000 150</t>
  </si>
  <si>
    <t>000 2 02 35429 02 0000 150</t>
  </si>
  <si>
    <t>000 2 02 35430 02 0000 150</t>
  </si>
  <si>
    <t>000 2 02 35432 02 0000 150</t>
  </si>
  <si>
    <t>000 2 02 25013 02 0000 150</t>
  </si>
  <si>
    <t>000 2 02 25232 02 0000 150</t>
  </si>
  <si>
    <t>000 2 02 25243 02 0000 150</t>
  </si>
  <si>
    <t>"</t>
  </si>
  <si>
    <t>000 2 02 35460 02 0000 150</t>
  </si>
  <si>
    <t>∆</t>
  </si>
  <si>
    <t>Налоговые доходы</t>
  </si>
  <si>
    <t>Акцизы по подакцизным товарам (продукции), производимым на территории РФ</t>
  </si>
  <si>
    <t>Неналоговые доходы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</si>
  <si>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субъектам РФ</t>
  </si>
  <si>
    <t>Проценты, полученные от предоставления бюджетных кредитов внутри страны за счет средств бюджетов субъектов РФ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</si>
  <si>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субъектов РФ (за исключением земельных участков бюджетных и автономных учреждений субъектов РФ)</t>
  </si>
  <si>
    <t>Доходы от сдачи в аренду имущества, находящегося в оперативном управлении органов государственной власти субъектов РФ и созданных ими учреждений (за исключением имущества бюджетных и автономных учреждений субъектов РФ)</t>
  </si>
  <si>
    <t>Доходы от перечисления части прибыли, остающейся после уплаты налогов и иных обязательных платежей государственных унитарных предприятий субъектов РФ</t>
  </si>
  <si>
    <t>Платежи, взимаемые государственными органами (организациями) субъектов РФ за выполнение определенных функций</t>
  </si>
  <si>
    <t>Прочие неналоговые доходы бюджетов субъектов РФ</t>
  </si>
  <si>
    <t>Безвозмездные поступления от других бюджетов бюджетной системы РФ</t>
  </si>
  <si>
    <t>Дотации бюджетам бюджетной системы РФ</t>
  </si>
  <si>
    <t>Дотации бюджетам субъектов РФ на выравнивание бюджетной обеспеченности</t>
  </si>
  <si>
    <t>Субсидии бюджетам бюджетной системы РФ (межбюджетные субсидии)</t>
  </si>
  <si>
    <t>Субсидии бюджетам субъектов РФ на сокращение доли загрязненных сточных вод</t>
  </si>
  <si>
    <t>Субсидии бюджетам субъектов РФ на реализацию мероприятий по стимулированию программ развития жилищного строительства субъектов РФ</t>
  </si>
  <si>
    <t>Субсидии бюджетам субъектов РФ на подготовку управленческих кадров для организаций народного хозяйства РФ</t>
  </si>
  <si>
    <t>Субсидии бюджетам субъектов РФ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</si>
  <si>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субъектов РФ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</si>
  <si>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Субсидии бюджетам субъектов РФ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</si>
  <si>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субъектов РФ на реализацию региональных проектов "Создание единого цифрового контура в здравоохранении на основе единой государственной информационной системы здравоохранения (ЕГИСЗ)"</t>
  </si>
  <si>
    <t>Субсидии бюджетам субъектов РФ на единовременные компенсационные выплаты  медицинским работникам (врачам, фельдшерам) в возрасте до 50 лет,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</t>
  </si>
  <si>
    <t>Субсидии бюджетам субъектов РФ на развитие паллиативной медицинской помощи</t>
  </si>
  <si>
    <t>Субсидии бюджетам субъектов РФ на реализацию мероприятий по предупреждению и борьбе с социально значимыми инфекционными заболеваниями</t>
  </si>
  <si>
    <t>Субсидии бюджетам субъектов РФ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</si>
  <si>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Субсидии бюджетам субъектов РФ на оснащение объектов спортивной инфраструктуры спортивно-технологическим оборудованием </t>
  </si>
  <si>
    <t xml:space="preserve">Субсидии бюджетам субъектов РФ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t>
  </si>
  <si>
    <t>Субсидии бюджетам субъектов РФ на строительство и реконструкцию (модернизацию) объектов питьевого водоснабжения</t>
  </si>
  <si>
    <t>Субсидии бюджетам субъектов РФ на софинансирование расходов, возникающих при оказании гражданам РФ высокотехнологичной медицинской помощи, не включенной в базовую программу обязательного медицинского страхования</t>
  </si>
  <si>
    <t>Субсидии бюджетам субъектов РФ на реализацию практик поддержки и развития волонтерства, реализуемых в субъектах РФ, по итогам проведения Всероссийского конкурса лучших региональных практик поддержки волонтерства "Регион добрых дел"</t>
  </si>
  <si>
    <t>Субсидии бюджетам субъектов РФ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</si>
  <si>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субъектов РФ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</si>
  <si>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Субсидии бюджетам субъектов РФ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</si>
  <si>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субъектов РФ на реализацию мероприятий по обеспечению жильем молодых семей</t>
  </si>
  <si>
    <t>Субсидии бюджетам субъектов РФ на реализацию мероприятий по укреплению единства российской нации и этнокультурному развитию народов России</t>
  </si>
  <si>
    <t>Субсидии бюджетам субъектов РФ на поддержку творческой деятельности и техническое оснащение детских и кукольных театров</t>
  </si>
  <si>
    <t>Субсидия бюджетам субъектов РФ на поддержку отрасли культуры</t>
  </si>
  <si>
    <t>Субсидии бюджетам субъектов РФ на реализацию мероприятий по созданию в субъектах РФ новых мест в общеобразовательных организациях</t>
  </si>
  <si>
    <t>Субсидии бюджетам субъектов РФ на реализацию программ формирования современной городской среды</t>
  </si>
  <si>
    <t>Субсидии бюджетам субъектов РФ на реализацию мероприятий в области мелиорации земель сельскохозяйственного назначения</t>
  </si>
  <si>
    <t>Субсидии бюджетам субъектов РФ на софинансирование капитальных вложений в объекты государственной собственности субъектов РФ</t>
  </si>
  <si>
    <t>Субвенции бюджетам субъектов РФ на осуществление первичного воинского учета на территориях, где отсутствуют военные комиссариаты</t>
  </si>
  <si>
    <t>Субвенции бюджетам субъектов РФ на осуществление полномочий по составлению (изменению) списков кандидатов в присяжные заседатели федеральных судов общей юрисдикции в РФ</t>
  </si>
  <si>
    <t>Субвенции бюджетам субъектов РФ на осуществление отдельных полномочий в области водных отношений</t>
  </si>
  <si>
    <t>Субвенции бюджетам субъектов РФ на осуществление отдельных полномочий в области лесных отношений</t>
  </si>
  <si>
    <t>Субвенции бюджетам субъектов РФ на осуществление переданных полномочий РФ по предоставлению отдельных мер социальной поддержки граждан, подвергшихся воздействию радиации</t>
  </si>
  <si>
    <t>Субвенции бюджетам субъектов РФ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</si>
  <si>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субъектов РФ на осуществление переданного полномочия РФ по осуществлению ежегодной денежной выплаты лицам, награжденным нагрудным знаком "Почетный донор России"</t>
  </si>
  <si>
    <t>Субвенции бюджетам субъектов РФ на выплату государственного единовременного пособия и ежемесячной денежной компенсации гражданам при возникновении поствакцинальных осложнений</t>
  </si>
  <si>
    <t>Субвенции бюджетам субъектов РФ на оплату жилищно-коммунальных услуг отдельным категориям граждан</t>
  </si>
  <si>
    <t>Субвенции бюджетам субъектов РФ на выплату единовременного пособия при всех формах устройства детей, лишенных родительского попечения, в семью</t>
  </si>
  <si>
    <t>Субвенции бюджетам субъектов РФ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</si>
  <si>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Субвенции бюджетам субъектов РФ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</si>
  <si>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субъектов РФ на реализацию полномочий РФ по осуществлению социальных выплат безработным гражданам</t>
  </si>
  <si>
    <t>Субвенции бюджетам субъектов РФ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</si>
  <si>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Субвенции бюджетам субъектов РФ на увеличение площади лесовосстановления</t>
  </si>
  <si>
    <t>Субвенции бюджетам субъектов РФ на оснащение учреждений, выполняющих мероприятия по воспроизводству лесов, специализированной лесохозяйственной техникой и оборудованием для проведения комплекса мероприятий по лесовосстановлению и лесоразведению</t>
  </si>
  <si>
    <t>Субвенции бюджетам субъектов РФ на оснащение специализированных учреждений органов государственной власти субъектов РФ лесопожарной техникой и оборудованием для проведения комплекса мероприятий по охране лесов от пожаров</t>
  </si>
  <si>
    <t>Субвенции бюджетам субъектов РФ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
детей-инвалидов</t>
  </si>
  <si>
    <t>Субвенции бюджетам субъектов РФ на осуществление ежемесячной выплаты в связи с рождением (усыновлением) первого ребенка</t>
  </si>
  <si>
    <t>Единая субвенция бюджетам субъектов РФ и бюджету г. Байконура</t>
  </si>
  <si>
    <t>Межбюджетные трансферты, передаваемые бюджетам субъектов РФ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</si>
  <si>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РФ на реализацию отдельных полномочий в области лекарственного обеспечения</t>
  </si>
  <si>
    <t xml:space="preserve">Межбюджетные трансферты, передаваемые бюджетам субъектов РФ на оснащение оборудованием региональных сосудистых центров и первичных сосудистых отделений </t>
  </si>
  <si>
    <t>Межбюджетные трансферты, передаваемые бюджетам субъектов РФ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</si>
  <si>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трансферты, передаваемые бюджетам субъектов РФ на 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</si>
  <si>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НАЛОГОВЫЕ И НЕНАЛОГОВЫЕ ДОХОДЫ</t>
  </si>
  <si>
    <t>БЕЗВОЗМЕЗДНЫЕ ПОСТУПЛЕНИЯ</t>
  </si>
  <si>
    <t>Межбюджетные трансферты, передаваемые бюджетам субъектов РФ на возмещение части затрат на уплату процентов по инвестиционным кредитам (займам) в агропромышленном комплексе</t>
  </si>
  <si>
    <t>Безвозмездные поступления в бюджеты субъектов РФ от государственной корпорации - Фонда содействия реформированию жилищно-коммунального хозяйства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</si>
  <si>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Межбюджетные трансферты, передаваемые бюджетам субъектов РФ на создание виртуальных концертных залов</t>
  </si>
  <si>
    <t>Межбюджетные трансферты, передаваемые бюджетам субъектов РФ на осуществление государственной поддержки субъектов РФ - участников национального проекта "Повышение производительности труда и поддержка занятости"</t>
  </si>
  <si>
    <t>Доходы от сдачи в аренду имущества, составляющего казну субъекта Российской Федерации (за исключением земельных участков)</t>
  </si>
  <si>
    <t>Плата по соглашениям об установлении сервитута, заключенным органами исполнительной власти субъектов РФ,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субъектов РФ</t>
  </si>
  <si>
    <t>Субсидии бюджетам субъектов РФ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РФ</t>
  </si>
  <si>
    <t>Субсидии бюджетам субъектов РФ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</si>
  <si>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Субсидии бюджетам субъектов РФ на 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</si>
  <si>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Субсидии бюджетам субъектов РФ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</si>
  <si>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Субсидии бюджетам субъектов РФ на 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</si>
  <si>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Субсидии бюджетам субъектов РФ на повышение эффективности службы занятости</t>
  </si>
  <si>
    <t>Субсидии бюджетам субъектов РФ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– 2024 годы"</t>
  </si>
  <si>
    <t>Субсидии бюджетам субъектов РФ на создание системы поддержки фермеров и развитие сельской кооперации</t>
  </si>
  <si>
    <t>Субсидии бюджетам субъектов РФ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</si>
  <si>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субъектов РФ на стимулирование развития приоритетных подотраслей агропромышленного комплекса и развитие малых форм хозяйствования</t>
  </si>
  <si>
    <t>Субсидии бюджетам субъектов РФ на поддержку сельскохозяйственного производства по отдельным подотраслям растениеводства и животноводства</t>
  </si>
  <si>
    <t>Субсидии бюджетам субъектов РФ на реализацию мероприятий в сфере реабилитации и абилитации инвалидов</t>
  </si>
  <si>
    <t>Субсидии бюджетам субъектов РФ на софинансирование капитальных вложений в объекты государственной (муниципальной) собственности в рамках финансового обеспечения программ, направленных на обеспечение безопасных и комфортных условий предоставления социальных услуг в сфере социального обслуживания</t>
  </si>
  <si>
    <t>Субсидии бюджетам субъектов РФ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</si>
  <si>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Субсидии бюджетам субъектов РФ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РФ туристских кластеров</t>
  </si>
  <si>
    <t>Субсидии бюджетам субъектов РФ на обеспечение комплексного развития сельских территорий</t>
  </si>
  <si>
    <t>Субсидии бюджетам субъектов РФ на 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</si>
  <si>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Субсидии бюджетам субъектов РФ на государственную поддержку малого и среднего предпринимательства в субъектах РФ</t>
  </si>
  <si>
    <t>Субвенции бюджетам субъектов РФ на проведение Всероссийской переписи населения 2020 года</t>
  </si>
  <si>
    <t>Межбюджетные трансферты, передаваемые бюджетам субъектов РФ на 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 также после трансплантации органов и (или) тканей, апластической анемией неуточненной, наследственным дефицитом факторов II (фибриногена), VII (лабильного), X (Стюарта-Прауэра)</t>
  </si>
  <si>
    <t>Межбюджетные трансферты, передаваемые бюджетам субъектов РФ на переоснащение медицинских организаций, оказывающих медицинскую помощь больным с онкологическими заболеваниями</t>
  </si>
  <si>
    <t>Межбюджетные трансферты, передаваемые бюджетам субъектов РФ на создание модельных муниципальных библиотек</t>
  </si>
  <si>
    <t>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</si>
  <si>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субъектов Российской Федерации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</si>
  <si>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Субсидии бюджетам субъектов Российской Федерации на осуществление ежемесячных выплат на детей в возрасте от трех до семи лет включительно</t>
  </si>
  <si>
    <t xml:space="preserve">Субвенции бюджетам субъектов Российской Федерации на государственную регистрацию актов гражданского состояния
</t>
  </si>
  <si>
    <t>Субсидии бюджетам субъектов Российской Федерации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</si>
  <si>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Доходы областного бюджета на 2021 год (руб.)</t>
  </si>
  <si>
    <t>Налог на профессиональный доход</t>
  </si>
  <si>
    <t>Средства, получаемые от передачи имущества, находящегося в собственности субъектов Российской Федерации (за исключением имущества бюджетных и автономных учреждений субъектов Российской Федерации, а также имущества государственных унитарных предприятий субъектов Российской Федерации, в том числе казенных), в залог, в доверительное управление</t>
  </si>
  <si>
    <t>Субсидии бюджетам субъектов Российской Федерации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</si>
  <si>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субъектов Российской Федерации на разработку и распространение в системе среднего профессионального образования новых образовательных технологий и формы опережающей профессиональной подготовки</t>
  </si>
  <si>
    <t>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</t>
  </si>
  <si>
    <t>Субсидии бюджетам субъектов Российской Федерации на софинансирование расходных обязательств субъектов Российской Федерации, возникающих при реализации региональных программ модернизации первичного звена здравоохранения</t>
  </si>
  <si>
    <t>Субсидии бюджетам субъектов Российской Федерации на софинансирование расходов, связанных с оказанием государственной социальной помощи на основании социального контракта отдельным категориям граждан</t>
  </si>
  <si>
    <t>Субсидии бюджетам субъектов Российской Федерации на реализацию мероприятий по формированию и обеспечению функционирования единой федеральной системы научно-методического сопровождения педагогических работников и управленческих кадров</t>
  </si>
  <si>
    <t>Субсидии бюджетам субъектов Российской Федерации на обеспечение закупки авиационных работ в целях оказания медицинской помощи</t>
  </si>
  <si>
    <t>Субсидии бюджетам субъектов Российской Федерации на обеспечение на участках мировых судей формирования и функционирования необходимой информационно-технологической и телекоммуникационной инфраструктуры для организации защищенного межведомственного электронного взаимодействия, приема исковых заявлений, направляемых в электронном виде, и организации участия в заседаниях мировых судов в режиме видеоконференцсвязи</t>
  </si>
  <si>
    <t>Субсидии бюджетам субъектов Российской Федерации на софинансирование капитальных вложений в объекты муниципальной собственности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</si>
  <si>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нового строительства и реконструкции</t>
  </si>
  <si>
    <t>Субсидии бюджетам субъектов Российской Федерации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</si>
  <si>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Межбюджетный трансферт, передаваемый бюджету Ярославской области на сохранение объектов культурного наследия в дер. Хопылево Рыбинского района Ярославской области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</si>
  <si>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</si>
  <si>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</si>
  <si>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Поступления от некоммерческой организации "Фонд развития моногородов" в бюджеты субъектов Российской Федерации на строительство и (или) реконструкцию объектов инфраструктуры, необходимых для осуществления физическими и юридическими лицами инвестиционных проектов в моногородах</t>
  </si>
  <si>
    <t>Межбюджетные трансферты, передаваемые бюджетам субъектов Российской Федерации на социальную поддержку Героев Советского Союза, Героев Российской Федерации и полных кавалеров ордена Славы</t>
  </si>
  <si>
    <t>Межбюджетные трансферты, передаваемые бюджетам субъектов Российской Федерации, за счет средств резервного фонда Правительства Российской Федерации</t>
  </si>
  <si>
    <t>Субвенции бюджетам субъектов Российской Федерации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 от 7 мая 2008 года № 714 "Об обеспечении жильем ветеранов Великой Отечественной войны 1941 – 1945 годов"</t>
  </si>
  <si>
    <t>Субвенции бюджетам субъектов Российской Федерации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</si>
  <si>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ВСЕГО ДОХОДОВ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</si>
  <si>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</si>
  <si>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Прочие межбюджетные трансферты, передаваемые бюджетам субъектов Российской Федерации</t>
  </si>
  <si>
    <t>План 2021 (от 30.04.2021)</t>
  </si>
  <si>
    <t>Проект изменений (от 10.06.2021)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</si>
</sst>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4" x14ac:knownFonts="1"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sz val="12"/>
      <name val="Times New Roman"/>
      <family val="2"/>
      <charset val="204"/>
    </font>
    <font>
      <sz val="11"/>
      <name val="Times New Roman"/>
      <family val="2"/>
      <charset val="204"/>
    </font>
    <font>
      <b/>
      <sz val="14"/>
      <name val="Times New Roman"/>
      <family val="2"/>
      <charset val="204"/>
    </font>
    <font>
      <sz val="8"/>
      <name val="Times New Roman"/>
      <family val="2"/>
      <charset val="204"/>
    </font>
    <font>
      <sz val="14"/>
      <name val="Times New Roman"/>
      <family val="2"/>
      <charset val="204"/>
    </font>
    <font>
      <b/>
      <sz val="12"/>
      <name val="Times New Roman"/>
      <family val="2"/>
      <charset val="204"/>
    </font>
    <font>
      <i/>
      <sz val="12"/>
      <name val="Times New Roman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16" fillId="0" borderId="0"/>
    <xf numFmtId="0" fontId="1" fillId="0" borderId="0"/>
    <xf numFmtId="0" fontId="17" fillId="0" borderId="0"/>
    <xf numFmtId="0" fontId="1" fillId="0" borderId="0"/>
  </cellStyleXfs>
  <cellXfs count="79">
    <xf numFmtId="0" fontId="0" fillId="0" borderId="0" xfId="0"/>
    <xf numFmtId="0" fontId="3" fillId="2" borderId="0" xfId="0" applyFont="1" applyFill="1"/>
    <xf numFmtId="3" fontId="7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wrapText="1"/>
    </xf>
    <xf numFmtId="3" fontId="8" fillId="2" borderId="1" xfId="0" applyNumberFormat="1" applyFont="1" applyFill="1" applyBorder="1" applyAlignment="1">
      <alignment horizontal="right"/>
    </xf>
    <xf numFmtId="0" fontId="2" fillId="2" borderId="0" xfId="0" applyFont="1" applyFill="1" applyAlignment="1"/>
    <xf numFmtId="0" fontId="2" fillId="2" borderId="0" xfId="0" applyFont="1" applyFill="1"/>
    <xf numFmtId="0" fontId="6" fillId="2" borderId="0" xfId="0" applyFont="1" applyFill="1"/>
    <xf numFmtId="0" fontId="6" fillId="2" borderId="0" xfId="0" applyFont="1" applyFill="1" applyAlignment="1"/>
    <xf numFmtId="0" fontId="5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/>
    <xf numFmtId="0" fontId="7" fillId="2" borderId="1" xfId="4" applyNumberFormat="1" applyFont="1" applyFill="1" applyBorder="1" applyAlignment="1" applyProtection="1">
      <alignment horizontal="left" vertical="top" wrapText="1"/>
      <protection hidden="1"/>
    </xf>
    <xf numFmtId="0" fontId="9" fillId="2" borderId="0" xfId="2" applyFont="1" applyFill="1"/>
    <xf numFmtId="3" fontId="3" fillId="2" borderId="0" xfId="0" applyNumberFormat="1" applyFont="1" applyFill="1"/>
    <xf numFmtId="3" fontId="9" fillId="2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left" vertical="top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3" fontId="12" fillId="2" borderId="1" xfId="0" applyNumberFormat="1" applyFont="1" applyFill="1" applyBorder="1" applyAlignment="1">
      <alignment horizontal="right"/>
    </xf>
    <xf numFmtId="3" fontId="10" fillId="2" borderId="1" xfId="0" applyNumberFormat="1" applyFont="1" applyFill="1" applyBorder="1" applyAlignment="1">
      <alignment horizontal="right"/>
    </xf>
    <xf numFmtId="164" fontId="6" fillId="2" borderId="0" xfId="0" applyNumberFormat="1" applyFont="1" applyFill="1"/>
    <xf numFmtId="164" fontId="3" fillId="2" borderId="0" xfId="0" applyNumberFormat="1" applyFont="1" applyFill="1"/>
    <xf numFmtId="0" fontId="14" fillId="2" borderId="0" xfId="0" applyFont="1" applyFill="1" applyBorder="1"/>
    <xf numFmtId="0" fontId="14" fillId="2" borderId="0" xfId="0" applyFont="1" applyFill="1"/>
    <xf numFmtId="0" fontId="15" fillId="2" borderId="0" xfId="0" applyFont="1" applyFill="1" applyBorder="1"/>
    <xf numFmtId="0" fontId="15" fillId="2" borderId="0" xfId="0" applyFont="1" applyFill="1"/>
    <xf numFmtId="164" fontId="12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8" fillId="0" borderId="0" xfId="0" applyNumberFormat="1" applyFont="1"/>
    <xf numFmtId="0" fontId="12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vertical="top" wrapText="1"/>
    </xf>
    <xf numFmtId="0" fontId="18" fillId="0" borderId="2" xfId="0" applyFont="1" applyBorder="1" applyAlignment="1">
      <alignment wrapText="1"/>
    </xf>
    <xf numFmtId="0" fontId="18" fillId="0" borderId="2" xfId="0" applyFont="1" applyBorder="1" applyAlignment="1">
      <alignment horizontal="left" vertical="top" wrapText="1"/>
    </xf>
    <xf numFmtId="0" fontId="12" fillId="2" borderId="2" xfId="4" applyNumberFormat="1" applyFont="1" applyFill="1" applyBorder="1" applyAlignment="1" applyProtection="1">
      <alignment horizontal="left" vertical="top" wrapText="1"/>
      <protection hidden="1"/>
    </xf>
    <xf numFmtId="0" fontId="21" fillId="0" borderId="3" xfId="0" applyFont="1" applyBorder="1" applyAlignment="1">
      <alignment horizontal="right" vertical="center" wrapText="1"/>
    </xf>
    <xf numFmtId="3" fontId="21" fillId="3" borderId="4" xfId="0" applyNumberFormat="1" applyFont="1" applyFill="1" applyBorder="1" applyAlignment="1">
      <alignment horizontal="right" vertical="center" wrapText="1"/>
    </xf>
    <xf numFmtId="3" fontId="18" fillId="0" borderId="3" xfId="0" applyNumberFormat="1" applyFont="1" applyBorder="1" applyAlignment="1">
      <alignment horizontal="right" vertical="center" wrapText="1"/>
    </xf>
    <xf numFmtId="3" fontId="18" fillId="3" borderId="4" xfId="0" applyNumberFormat="1" applyFont="1" applyFill="1" applyBorder="1" applyAlignment="1">
      <alignment horizontal="right" vertical="center" wrapText="1"/>
    </xf>
    <xf numFmtId="3" fontId="21" fillId="0" borderId="3" xfId="0" applyNumberFormat="1" applyFont="1" applyBorder="1" applyAlignment="1">
      <alignment horizontal="right" vertical="center" wrapText="1"/>
    </xf>
    <xf numFmtId="3" fontId="21" fillId="0" borderId="5" xfId="0" applyNumberFormat="1" applyFont="1" applyBorder="1" applyAlignment="1">
      <alignment horizontal="right" vertical="center" wrapText="1"/>
    </xf>
    <xf numFmtId="3" fontId="21" fillId="3" borderId="6" xfId="0" applyNumberFormat="1" applyFont="1" applyFill="1" applyBorder="1" applyAlignment="1">
      <alignment horizontal="right" vertical="center" wrapText="1"/>
    </xf>
    <xf numFmtId="164" fontId="18" fillId="0" borderId="1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vertical="top" wrapText="1"/>
    </xf>
    <xf numFmtId="0" fontId="21" fillId="0" borderId="2" xfId="0" applyFont="1" applyBorder="1" applyAlignment="1">
      <alignment wrapText="1"/>
    </xf>
    <xf numFmtId="0" fontId="13" fillId="2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top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64" fontId="22" fillId="4" borderId="1" xfId="0" applyNumberFormat="1" applyFont="1" applyFill="1" applyBorder="1" applyAlignment="1">
      <alignment horizontal="center" vertical="center" wrapText="1"/>
    </xf>
    <xf numFmtId="164" fontId="19" fillId="4" borderId="1" xfId="0" applyNumberFormat="1" applyFont="1" applyFill="1" applyBorder="1" applyAlignment="1">
      <alignment horizontal="center" vertical="center"/>
    </xf>
    <xf numFmtId="164" fontId="19" fillId="4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4" fillId="2" borderId="0" xfId="0" applyFont="1" applyFill="1" applyAlignment="1">
      <alignment horizontal="center"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_Tmp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1"/>
  <sheetViews>
    <sheetView tabSelected="1" view="pageBreakPreview" topLeftCell="C135" zoomScaleSheetLayoutView="100" workbookViewId="0">
      <selection activeCell="K19" sqref="K19"/>
    </sheetView>
  </sheetViews>
  <sheetFormatPr defaultRowHeight="15.75" x14ac:dyDescent="0.25"/>
  <cols>
    <col min="1" max="1" width="3.42578125" style="1" hidden="1" customWidth="1"/>
    <col min="2" max="2" width="27.140625" style="10" hidden="1" customWidth="1"/>
    <col min="3" max="3" width="47" style="9" customWidth="1"/>
    <col min="4" max="5" width="17.5703125" style="1" customWidth="1"/>
    <col min="6" max="6" width="17.140625" style="30" customWidth="1"/>
    <col min="7" max="7" width="1.85546875" style="1" hidden="1" customWidth="1"/>
    <col min="8" max="8" width="1.42578125" style="1" customWidth="1"/>
    <col min="9" max="9" width="17.28515625" style="1" customWidth="1"/>
    <col min="10" max="10" width="13.85546875" style="1" bestFit="1" customWidth="1"/>
    <col min="11" max="16384" width="9.140625" style="1"/>
  </cols>
  <sheetData>
    <row r="1" spans="1:7" ht="36.75" customHeight="1" x14ac:dyDescent="0.3">
      <c r="B1" s="78" t="s">
        <v>226</v>
      </c>
      <c r="C1" s="78"/>
      <c r="D1" s="78"/>
      <c r="E1" s="78"/>
      <c r="F1" s="78"/>
      <c r="G1" s="78"/>
    </row>
    <row r="2" spans="1:7" ht="8.25" customHeight="1" x14ac:dyDescent="0.3">
      <c r="B2" s="11"/>
      <c r="C2" s="12"/>
      <c r="D2" s="11"/>
      <c r="E2" s="11"/>
      <c r="F2" s="29"/>
      <c r="G2" s="11"/>
    </row>
    <row r="3" spans="1:7" ht="45.75" customHeight="1" x14ac:dyDescent="0.25">
      <c r="A3" s="13"/>
      <c r="B3" s="14" t="s">
        <v>52</v>
      </c>
      <c r="C3" s="14" t="s">
        <v>0</v>
      </c>
      <c r="D3" s="64" t="s">
        <v>251</v>
      </c>
      <c r="E3" s="64" t="s">
        <v>252</v>
      </c>
      <c r="F3" s="65" t="s">
        <v>124</v>
      </c>
      <c r="G3" s="25"/>
    </row>
    <row r="4" spans="1:7" ht="24" customHeight="1" x14ac:dyDescent="0.25">
      <c r="A4" s="13"/>
      <c r="B4" s="14"/>
      <c r="C4" s="60" t="s">
        <v>248</v>
      </c>
      <c r="D4" s="66">
        <v>80166207638</v>
      </c>
      <c r="E4" s="67">
        <v>82481193072</v>
      </c>
      <c r="F4" s="36">
        <f>E4-D4</f>
        <v>2314985434</v>
      </c>
      <c r="G4" s="25"/>
    </row>
    <row r="5" spans="1:7" ht="18.75" customHeight="1" x14ac:dyDescent="0.25">
      <c r="B5" s="15" t="s">
        <v>1</v>
      </c>
      <c r="C5" s="61" t="s">
        <v>191</v>
      </c>
      <c r="D5" s="71">
        <v>61931809998</v>
      </c>
      <c r="E5" s="72">
        <v>63805646998</v>
      </c>
      <c r="F5" s="62">
        <f>E5-D5</f>
        <v>1873837000</v>
      </c>
      <c r="G5" s="2"/>
    </row>
    <row r="6" spans="1:7" ht="18" customHeight="1" x14ac:dyDescent="0.25">
      <c r="B6" s="15" t="s">
        <v>35</v>
      </c>
      <c r="C6" s="42" t="s">
        <v>125</v>
      </c>
      <c r="D6" s="36">
        <f>D7+D8+D9+D10+D11+D12+D13+D14+D15+D16+D17</f>
        <v>61217555359</v>
      </c>
      <c r="E6" s="36">
        <f>E7+E8+E9+E10+E11+E12+E13+E14+E15+E16+E17</f>
        <v>63012155359</v>
      </c>
      <c r="F6" s="36">
        <f t="shared" ref="F6:F65" si="0">E6-D6</f>
        <v>1794600000</v>
      </c>
      <c r="G6" s="2"/>
    </row>
    <row r="7" spans="1:7" ht="17.25" customHeight="1" x14ac:dyDescent="0.25">
      <c r="B7" s="16" t="s">
        <v>36</v>
      </c>
      <c r="C7" s="43" t="s">
        <v>2</v>
      </c>
      <c r="D7" s="69">
        <v>17395337894</v>
      </c>
      <c r="E7" s="70">
        <v>18895337894</v>
      </c>
      <c r="F7" s="37">
        <f t="shared" si="0"/>
        <v>1500000000</v>
      </c>
      <c r="G7" s="3"/>
    </row>
    <row r="8" spans="1:7" ht="17.25" hidden="1" customHeight="1" x14ac:dyDescent="0.25">
      <c r="B8" s="16" t="s">
        <v>34</v>
      </c>
      <c r="C8" s="43" t="s">
        <v>3</v>
      </c>
      <c r="D8" s="69">
        <v>19233844577</v>
      </c>
      <c r="E8" s="70">
        <v>19233844577</v>
      </c>
      <c r="F8" s="37">
        <f t="shared" si="0"/>
        <v>0</v>
      </c>
      <c r="G8" s="3"/>
    </row>
    <row r="9" spans="1:7" ht="32.25" hidden="1" customHeight="1" x14ac:dyDescent="0.25">
      <c r="B9" s="16" t="s">
        <v>4</v>
      </c>
      <c r="C9" s="43" t="s">
        <v>126</v>
      </c>
      <c r="D9" s="69">
        <v>14122840968</v>
      </c>
      <c r="E9" s="70">
        <v>14122840968</v>
      </c>
      <c r="F9" s="37">
        <f t="shared" si="0"/>
        <v>0</v>
      </c>
      <c r="G9" s="3"/>
    </row>
    <row r="10" spans="1:7" ht="31.5" customHeight="1" x14ac:dyDescent="0.25">
      <c r="B10" s="16" t="s">
        <v>33</v>
      </c>
      <c r="C10" s="43" t="s">
        <v>53</v>
      </c>
      <c r="D10" s="69">
        <v>3347500000</v>
      </c>
      <c r="E10" s="70">
        <v>3607500000</v>
      </c>
      <c r="F10" s="37">
        <f t="shared" si="0"/>
        <v>260000000</v>
      </c>
      <c r="G10" s="3"/>
    </row>
    <row r="11" spans="1:7" x14ac:dyDescent="0.25">
      <c r="B11" s="16"/>
      <c r="C11" s="43" t="s">
        <v>227</v>
      </c>
      <c r="D11" s="69">
        <v>2400000</v>
      </c>
      <c r="E11" s="70">
        <v>37000000</v>
      </c>
      <c r="F11" s="37">
        <f t="shared" si="0"/>
        <v>34600000</v>
      </c>
      <c r="G11" s="3"/>
    </row>
    <row r="12" spans="1:7" ht="17.25" hidden="1" customHeight="1" x14ac:dyDescent="0.25">
      <c r="B12" s="16" t="s">
        <v>31</v>
      </c>
      <c r="C12" s="43" t="s">
        <v>5</v>
      </c>
      <c r="D12" s="69">
        <v>5482600000</v>
      </c>
      <c r="E12" s="70">
        <v>5482600000</v>
      </c>
      <c r="F12" s="37">
        <f t="shared" si="0"/>
        <v>0</v>
      </c>
      <c r="G12" s="3"/>
    </row>
    <row r="13" spans="1:7" ht="17.25" hidden="1" customHeight="1" x14ac:dyDescent="0.25">
      <c r="B13" s="16" t="s">
        <v>32</v>
      </c>
      <c r="C13" s="43" t="s">
        <v>6</v>
      </c>
      <c r="D13" s="69">
        <v>1406900000</v>
      </c>
      <c r="E13" s="70">
        <v>1406900000</v>
      </c>
      <c r="F13" s="37">
        <f t="shared" si="0"/>
        <v>0</v>
      </c>
      <c r="G13" s="3"/>
    </row>
    <row r="14" spans="1:7" ht="16.5" hidden="1" customHeight="1" x14ac:dyDescent="0.25">
      <c r="B14" s="16" t="s">
        <v>39</v>
      </c>
      <c r="C14" s="43" t="s">
        <v>40</v>
      </c>
      <c r="D14" s="69">
        <v>3024000</v>
      </c>
      <c r="E14" s="70">
        <v>3024000</v>
      </c>
      <c r="F14" s="37">
        <f t="shared" si="0"/>
        <v>0</v>
      </c>
      <c r="G14" s="3"/>
    </row>
    <row r="15" spans="1:7" ht="18" hidden="1" customHeight="1" x14ac:dyDescent="0.25">
      <c r="B15" s="17" t="s">
        <v>47</v>
      </c>
      <c r="C15" s="44" t="s">
        <v>48</v>
      </c>
      <c r="D15" s="69">
        <v>11390000</v>
      </c>
      <c r="E15" s="70">
        <v>11390000</v>
      </c>
      <c r="F15" s="37">
        <f t="shared" si="0"/>
        <v>0</v>
      </c>
      <c r="G15" s="4"/>
    </row>
    <row r="16" spans="1:7" ht="50.25" hidden="1" customHeight="1" x14ac:dyDescent="0.25">
      <c r="B16" s="16" t="s">
        <v>49</v>
      </c>
      <c r="C16" s="43" t="s">
        <v>50</v>
      </c>
      <c r="D16" s="69">
        <v>5218000</v>
      </c>
      <c r="E16" s="70">
        <v>5218000</v>
      </c>
      <c r="F16" s="37">
        <f t="shared" si="0"/>
        <v>0</v>
      </c>
      <c r="G16" s="3"/>
    </row>
    <row r="17" spans="1:10" ht="17.25" hidden="1" customHeight="1" x14ac:dyDescent="0.25">
      <c r="B17" s="15" t="s">
        <v>7</v>
      </c>
      <c r="C17" s="44" t="s">
        <v>8</v>
      </c>
      <c r="D17" s="69">
        <v>206499920</v>
      </c>
      <c r="E17" s="70">
        <v>206499920</v>
      </c>
      <c r="F17" s="37">
        <f t="shared" si="0"/>
        <v>0</v>
      </c>
      <c r="G17" s="2"/>
    </row>
    <row r="18" spans="1:10" ht="17.25" customHeight="1" x14ac:dyDescent="0.25">
      <c r="B18" s="15"/>
      <c r="C18" s="45" t="s">
        <v>127</v>
      </c>
      <c r="D18" s="36">
        <f>D19+D29+D33+D34+D35+D37+D38</f>
        <v>714254639</v>
      </c>
      <c r="E18" s="36">
        <f>E19+E29+E33+E34+E35+E37+E38</f>
        <v>793491639</v>
      </c>
      <c r="F18" s="36">
        <f t="shared" si="0"/>
        <v>79237000</v>
      </c>
      <c r="G18" s="2"/>
    </row>
    <row r="19" spans="1:10" ht="51.75" customHeight="1" x14ac:dyDescent="0.25">
      <c r="B19" s="15" t="s">
        <v>9</v>
      </c>
      <c r="C19" s="41" t="s">
        <v>10</v>
      </c>
      <c r="D19" s="74">
        <v>55755076</v>
      </c>
      <c r="E19" s="75">
        <v>67185076</v>
      </c>
      <c r="F19" s="35">
        <f t="shared" si="0"/>
        <v>11430000</v>
      </c>
      <c r="G19" s="2"/>
      <c r="J19" s="22"/>
    </row>
    <row r="20" spans="1:10" ht="80.25" hidden="1" customHeight="1" x14ac:dyDescent="0.25">
      <c r="B20" s="16" t="s">
        <v>30</v>
      </c>
      <c r="C20" s="43" t="s">
        <v>128</v>
      </c>
      <c r="D20" s="69">
        <v>7611700</v>
      </c>
      <c r="E20" s="70">
        <v>7611700</v>
      </c>
      <c r="F20" s="37">
        <f t="shared" si="0"/>
        <v>0</v>
      </c>
      <c r="G20" s="3"/>
    </row>
    <row r="21" spans="1:10" ht="48.75" hidden="1" customHeight="1" x14ac:dyDescent="0.25">
      <c r="B21" s="16" t="s">
        <v>29</v>
      </c>
      <c r="C21" s="43" t="s">
        <v>129</v>
      </c>
      <c r="D21" s="69">
        <v>8922516</v>
      </c>
      <c r="E21" s="70">
        <v>8922516</v>
      </c>
      <c r="F21" s="37">
        <f t="shared" si="0"/>
        <v>0</v>
      </c>
      <c r="G21" s="3"/>
    </row>
    <row r="22" spans="1:10" ht="96" hidden="1" customHeight="1" x14ac:dyDescent="0.25">
      <c r="B22" s="16" t="s">
        <v>28</v>
      </c>
      <c r="C22" s="43" t="s">
        <v>130</v>
      </c>
      <c r="D22" s="69">
        <v>8393990</v>
      </c>
      <c r="E22" s="70">
        <v>8393990</v>
      </c>
      <c r="F22" s="37">
        <f t="shared" si="0"/>
        <v>0</v>
      </c>
      <c r="G22" s="4"/>
    </row>
    <row r="23" spans="1:10" ht="100.5" hidden="1" customHeight="1" x14ac:dyDescent="0.25">
      <c r="B23" s="16" t="s">
        <v>27</v>
      </c>
      <c r="C23" s="43" t="s">
        <v>131</v>
      </c>
      <c r="D23" s="69">
        <v>2114980</v>
      </c>
      <c r="E23" s="70">
        <v>2114980</v>
      </c>
      <c r="F23" s="37">
        <f t="shared" si="0"/>
        <v>0</v>
      </c>
      <c r="G23" s="23"/>
    </row>
    <row r="24" spans="1:10" ht="64.5" customHeight="1" x14ac:dyDescent="0.25">
      <c r="B24" s="16"/>
      <c r="C24" s="43" t="s">
        <v>197</v>
      </c>
      <c r="D24" s="69">
        <v>24045590</v>
      </c>
      <c r="E24" s="70">
        <v>32395590</v>
      </c>
      <c r="F24" s="37">
        <f t="shared" si="0"/>
        <v>8350000</v>
      </c>
      <c r="G24" s="23"/>
    </row>
    <row r="25" spans="1:10" ht="192.75" hidden="1" customHeight="1" x14ac:dyDescent="0.25">
      <c r="B25" s="16" t="s">
        <v>45</v>
      </c>
      <c r="C25" s="43" t="s">
        <v>46</v>
      </c>
      <c r="D25" s="69">
        <v>300</v>
      </c>
      <c r="E25" s="70">
        <v>300</v>
      </c>
      <c r="F25" s="37">
        <f t="shared" si="0"/>
        <v>0</v>
      </c>
      <c r="G25" s="4"/>
    </row>
    <row r="26" spans="1:10" ht="128.25" hidden="1" customHeight="1" x14ac:dyDescent="0.25">
      <c r="B26" s="16"/>
      <c r="C26" s="43" t="s">
        <v>198</v>
      </c>
      <c r="D26" s="69">
        <v>24000</v>
      </c>
      <c r="E26" s="70">
        <v>24000</v>
      </c>
      <c r="F26" s="37">
        <f t="shared" si="0"/>
        <v>0</v>
      </c>
      <c r="G26" s="4"/>
    </row>
    <row r="27" spans="1:10" ht="65.25" hidden="1" customHeight="1" x14ac:dyDescent="0.25">
      <c r="B27" s="16" t="s">
        <v>26</v>
      </c>
      <c r="C27" s="43" t="s">
        <v>132</v>
      </c>
      <c r="D27" s="69">
        <v>1562000</v>
      </c>
      <c r="E27" s="70">
        <v>1562000</v>
      </c>
      <c r="F27" s="37">
        <f t="shared" si="0"/>
        <v>0</v>
      </c>
      <c r="G27" s="4"/>
    </row>
    <row r="28" spans="1:10" ht="143.25" customHeight="1" x14ac:dyDescent="0.25">
      <c r="A28" s="1" t="s">
        <v>228</v>
      </c>
      <c r="B28" s="16"/>
      <c r="C28" s="43" t="s">
        <v>228</v>
      </c>
      <c r="D28" s="69">
        <v>3080000</v>
      </c>
      <c r="E28" s="70">
        <v>6160000</v>
      </c>
      <c r="F28" s="37">
        <f t="shared" si="0"/>
        <v>3080000</v>
      </c>
      <c r="G28" s="4"/>
    </row>
    <row r="29" spans="1:10" ht="34.5" customHeight="1" x14ac:dyDescent="0.25">
      <c r="B29" s="15" t="s">
        <v>11</v>
      </c>
      <c r="C29" s="41" t="s">
        <v>12</v>
      </c>
      <c r="D29" s="74">
        <v>87978000</v>
      </c>
      <c r="E29" s="75">
        <v>137785000</v>
      </c>
      <c r="F29" s="35">
        <f t="shared" si="0"/>
        <v>49807000</v>
      </c>
      <c r="G29" s="2"/>
    </row>
    <row r="30" spans="1:10" ht="33" customHeight="1" x14ac:dyDescent="0.25">
      <c r="B30" s="16" t="s">
        <v>25</v>
      </c>
      <c r="C30" s="43" t="s">
        <v>13</v>
      </c>
      <c r="D30" s="69">
        <v>43238000</v>
      </c>
      <c r="E30" s="70">
        <v>60238000</v>
      </c>
      <c r="F30" s="37">
        <f t="shared" si="0"/>
        <v>17000000</v>
      </c>
      <c r="G30" s="5"/>
    </row>
    <row r="31" spans="1:10" ht="18.75" customHeight="1" x14ac:dyDescent="0.25">
      <c r="B31" s="16" t="s">
        <v>38</v>
      </c>
      <c r="C31" s="43" t="s">
        <v>14</v>
      </c>
      <c r="D31" s="69">
        <v>2270000</v>
      </c>
      <c r="E31" s="70">
        <v>5377000</v>
      </c>
      <c r="F31" s="37">
        <f t="shared" si="0"/>
        <v>3107000</v>
      </c>
      <c r="G31" s="5"/>
    </row>
    <row r="32" spans="1:10" ht="17.25" customHeight="1" x14ac:dyDescent="0.25">
      <c r="B32" s="16" t="s">
        <v>24</v>
      </c>
      <c r="C32" s="43" t="s">
        <v>15</v>
      </c>
      <c r="D32" s="69">
        <v>42470000</v>
      </c>
      <c r="E32" s="70">
        <v>72170000</v>
      </c>
      <c r="F32" s="37">
        <f t="shared" si="0"/>
        <v>29700000</v>
      </c>
      <c r="G32" s="5"/>
    </row>
    <row r="33" spans="1:10" ht="32.25" hidden="1" customHeight="1" x14ac:dyDescent="0.25">
      <c r="B33" s="15" t="s">
        <v>16</v>
      </c>
      <c r="C33" s="41" t="s">
        <v>37</v>
      </c>
      <c r="D33" s="74">
        <v>32222792</v>
      </c>
      <c r="E33" s="75">
        <v>32222792</v>
      </c>
      <c r="F33" s="35">
        <f t="shared" si="0"/>
        <v>0</v>
      </c>
      <c r="G33" s="2"/>
    </row>
    <row r="34" spans="1:10" ht="33" hidden="1" customHeight="1" x14ac:dyDescent="0.25">
      <c r="B34" s="15" t="s">
        <v>17</v>
      </c>
      <c r="C34" s="41" t="s">
        <v>18</v>
      </c>
      <c r="D34" s="74">
        <v>571900</v>
      </c>
      <c r="E34" s="75">
        <v>571900</v>
      </c>
      <c r="F34" s="35">
        <f t="shared" si="0"/>
        <v>0</v>
      </c>
      <c r="G34" s="2"/>
    </row>
    <row r="35" spans="1:10" ht="18" hidden="1" customHeight="1" x14ac:dyDescent="0.25">
      <c r="B35" s="15" t="s">
        <v>96</v>
      </c>
      <c r="C35" s="41" t="s">
        <v>97</v>
      </c>
      <c r="D35" s="74">
        <v>800000</v>
      </c>
      <c r="E35" s="75">
        <v>800000</v>
      </c>
      <c r="F35" s="35">
        <f t="shared" si="0"/>
        <v>0</v>
      </c>
      <c r="G35" s="2"/>
    </row>
    <row r="36" spans="1:10" ht="46.5" hidden="1" customHeight="1" x14ac:dyDescent="0.25">
      <c r="B36" s="17" t="s">
        <v>98</v>
      </c>
      <c r="C36" s="43" t="s">
        <v>133</v>
      </c>
      <c r="D36" s="69">
        <v>800000</v>
      </c>
      <c r="E36" s="70">
        <v>800000</v>
      </c>
      <c r="F36" s="37">
        <f t="shared" si="0"/>
        <v>0</v>
      </c>
      <c r="G36" s="5"/>
    </row>
    <row r="37" spans="1:10" ht="18" customHeight="1" x14ac:dyDescent="0.25">
      <c r="B37" s="15" t="s">
        <v>19</v>
      </c>
      <c r="C37" s="41" t="s">
        <v>20</v>
      </c>
      <c r="D37" s="74">
        <v>533728271</v>
      </c>
      <c r="E37" s="75">
        <v>551728271</v>
      </c>
      <c r="F37" s="35">
        <f t="shared" si="0"/>
        <v>18000000</v>
      </c>
      <c r="G37" s="2"/>
    </row>
    <row r="38" spans="1:10" ht="17.25" hidden="1" customHeight="1" x14ac:dyDescent="0.25">
      <c r="B38" s="15" t="s">
        <v>21</v>
      </c>
      <c r="C38" s="41" t="s">
        <v>22</v>
      </c>
      <c r="D38" s="74">
        <v>3198600</v>
      </c>
      <c r="E38" s="75">
        <v>3198600</v>
      </c>
      <c r="F38" s="35">
        <f t="shared" si="0"/>
        <v>0</v>
      </c>
      <c r="G38" s="2"/>
    </row>
    <row r="39" spans="1:10" ht="32.25" hidden="1" customHeight="1" x14ac:dyDescent="0.25">
      <c r="B39" s="16" t="s">
        <v>23</v>
      </c>
      <c r="C39" s="43" t="s">
        <v>134</v>
      </c>
      <c r="D39" s="69">
        <v>3198600</v>
      </c>
      <c r="E39" s="70">
        <v>3198600</v>
      </c>
      <c r="F39" s="37">
        <f t="shared" si="0"/>
        <v>0</v>
      </c>
      <c r="G39" s="5"/>
    </row>
    <row r="40" spans="1:10" ht="18" customHeight="1" x14ac:dyDescent="0.25">
      <c r="A40" s="19"/>
      <c r="B40" s="15" t="s">
        <v>41</v>
      </c>
      <c r="C40" s="61" t="s">
        <v>192</v>
      </c>
      <c r="D40" s="71">
        <v>18234397640</v>
      </c>
      <c r="E40" s="73">
        <v>18675546074</v>
      </c>
      <c r="F40" s="62">
        <f>E40-D40</f>
        <v>441148434</v>
      </c>
      <c r="G40" s="6"/>
      <c r="I40" s="22"/>
    </row>
    <row r="41" spans="1:10" ht="32.25" customHeight="1" x14ac:dyDescent="0.25">
      <c r="A41" s="19"/>
      <c r="B41" s="15" t="s">
        <v>42</v>
      </c>
      <c r="C41" s="42" t="s">
        <v>135</v>
      </c>
      <c r="D41" s="68">
        <v>17311957384</v>
      </c>
      <c r="E41" s="67">
        <v>17753105818</v>
      </c>
      <c r="F41" s="36">
        <f>E41-D41</f>
        <v>441148434</v>
      </c>
      <c r="G41" s="2"/>
      <c r="J41" s="22"/>
    </row>
    <row r="42" spans="1:10" ht="31.5" hidden="1" customHeight="1" x14ac:dyDescent="0.25">
      <c r="A42" s="19"/>
      <c r="B42" s="15" t="s">
        <v>62</v>
      </c>
      <c r="C42" s="41" t="s">
        <v>136</v>
      </c>
      <c r="D42" s="74">
        <v>703525100</v>
      </c>
      <c r="E42" s="75">
        <v>703525100</v>
      </c>
      <c r="F42" s="35">
        <f t="shared" si="0"/>
        <v>0</v>
      </c>
      <c r="G42" s="6"/>
    </row>
    <row r="43" spans="1:10" ht="32.25" hidden="1" customHeight="1" x14ac:dyDescent="0.25">
      <c r="A43" s="19"/>
      <c r="B43" s="18" t="s">
        <v>99</v>
      </c>
      <c r="C43" s="46" t="s">
        <v>137</v>
      </c>
      <c r="D43" s="69">
        <v>703525100</v>
      </c>
      <c r="E43" s="70">
        <v>703525100</v>
      </c>
      <c r="F43" s="37">
        <f t="shared" si="0"/>
        <v>0</v>
      </c>
      <c r="G43" s="7"/>
    </row>
    <row r="44" spans="1:10" ht="31.5" hidden="1" customHeight="1" x14ac:dyDescent="0.25">
      <c r="A44" s="19"/>
      <c r="B44" s="15" t="s">
        <v>63</v>
      </c>
      <c r="C44" s="41" t="s">
        <v>138</v>
      </c>
      <c r="D44" s="74">
        <v>9534596700</v>
      </c>
      <c r="E44" s="75">
        <v>9534596700</v>
      </c>
      <c r="F44" s="35">
        <f t="shared" si="0"/>
        <v>0</v>
      </c>
      <c r="G44" s="6"/>
      <c r="I44" s="22"/>
    </row>
    <row r="45" spans="1:10" ht="33" hidden="1" customHeight="1" x14ac:dyDescent="0.25">
      <c r="A45" s="19"/>
      <c r="B45" s="18" t="s">
        <v>119</v>
      </c>
      <c r="C45" s="44" t="s">
        <v>139</v>
      </c>
      <c r="D45" s="69">
        <v>1052674800</v>
      </c>
      <c r="E45" s="70">
        <v>1052674800</v>
      </c>
      <c r="F45" s="37">
        <f t="shared" si="0"/>
        <v>0</v>
      </c>
      <c r="G45" s="7"/>
    </row>
    <row r="46" spans="1:10" ht="63" hidden="1" customHeight="1" x14ac:dyDescent="0.25">
      <c r="A46" s="19"/>
      <c r="B46" s="18" t="s">
        <v>91</v>
      </c>
      <c r="C46" s="46" t="s">
        <v>140</v>
      </c>
      <c r="D46" s="69">
        <v>837649800</v>
      </c>
      <c r="E46" s="70">
        <v>837649800</v>
      </c>
      <c r="F46" s="37">
        <f t="shared" si="0"/>
        <v>0</v>
      </c>
      <c r="G46" s="7"/>
    </row>
    <row r="47" spans="1:10" ht="47.25" hidden="1" customHeight="1" x14ac:dyDescent="0.25">
      <c r="A47" s="19"/>
      <c r="B47" s="18" t="s">
        <v>57</v>
      </c>
      <c r="C47" s="46" t="s">
        <v>141</v>
      </c>
      <c r="D47" s="69">
        <v>448300</v>
      </c>
      <c r="E47" s="70">
        <v>448300</v>
      </c>
      <c r="F47" s="37">
        <f t="shared" si="0"/>
        <v>0</v>
      </c>
      <c r="G47" s="7"/>
    </row>
    <row r="48" spans="1:10" ht="95.25" hidden="1" customHeight="1" x14ac:dyDescent="0.25">
      <c r="A48" s="19"/>
      <c r="B48" s="18" t="s">
        <v>70</v>
      </c>
      <c r="C48" s="48" t="s">
        <v>199</v>
      </c>
      <c r="D48" s="69">
        <v>6545300</v>
      </c>
      <c r="E48" s="70">
        <v>6545300</v>
      </c>
      <c r="F48" s="37">
        <f t="shared" si="0"/>
        <v>0</v>
      </c>
      <c r="G48" s="7"/>
    </row>
    <row r="49" spans="1:7" ht="94.5" hidden="1" customHeight="1" x14ac:dyDescent="0.25">
      <c r="A49" s="19"/>
      <c r="B49" s="18" t="s">
        <v>100</v>
      </c>
      <c r="C49" s="46" t="s">
        <v>142</v>
      </c>
      <c r="D49" s="69">
        <v>54525500</v>
      </c>
      <c r="E49" s="70">
        <v>54525500</v>
      </c>
      <c r="F49" s="37">
        <f t="shared" si="0"/>
        <v>0</v>
      </c>
      <c r="G49" s="7"/>
    </row>
    <row r="50" spans="1:7" ht="79.5" hidden="1" customHeight="1" x14ac:dyDescent="0.25">
      <c r="A50" s="19"/>
      <c r="B50" s="18" t="s">
        <v>71</v>
      </c>
      <c r="C50" s="46" t="s">
        <v>143</v>
      </c>
      <c r="D50" s="69">
        <v>574368100</v>
      </c>
      <c r="E50" s="70">
        <v>574368100</v>
      </c>
      <c r="F50" s="37">
        <f t="shared" si="0"/>
        <v>0</v>
      </c>
      <c r="G50" s="7"/>
    </row>
    <row r="51" spans="1:7" ht="128.25" hidden="1" customHeight="1" x14ac:dyDescent="0.25">
      <c r="A51" s="19"/>
      <c r="B51" s="18" t="s">
        <v>72</v>
      </c>
      <c r="C51" s="46" t="s">
        <v>144</v>
      </c>
      <c r="D51" s="69">
        <v>745500</v>
      </c>
      <c r="E51" s="70">
        <v>745500</v>
      </c>
      <c r="F51" s="37">
        <f t="shared" si="0"/>
        <v>0</v>
      </c>
      <c r="G51" s="7"/>
    </row>
    <row r="52" spans="1:7" ht="94.5" hidden="1" x14ac:dyDescent="0.25">
      <c r="A52" s="19"/>
      <c r="B52" s="18" t="s">
        <v>73</v>
      </c>
      <c r="C52" s="46" t="s">
        <v>229</v>
      </c>
      <c r="D52" s="69">
        <v>7057900</v>
      </c>
      <c r="E52" s="70">
        <v>7057900</v>
      </c>
      <c r="F52" s="37">
        <f t="shared" si="0"/>
        <v>0</v>
      </c>
      <c r="G52" s="7"/>
    </row>
    <row r="53" spans="1:7" ht="95.25" hidden="1" customHeight="1" x14ac:dyDescent="0.25">
      <c r="A53" s="19"/>
      <c r="B53" s="18" t="s">
        <v>104</v>
      </c>
      <c r="C53" s="46" t="s">
        <v>145</v>
      </c>
      <c r="D53" s="69">
        <v>106772100</v>
      </c>
      <c r="E53" s="70">
        <v>106772100</v>
      </c>
      <c r="F53" s="37">
        <f t="shared" si="0"/>
        <v>0</v>
      </c>
      <c r="G53" s="7"/>
    </row>
    <row r="54" spans="1:7" ht="128.25" hidden="1" customHeight="1" x14ac:dyDescent="0.25">
      <c r="A54" s="19"/>
      <c r="B54" s="18" t="s">
        <v>74</v>
      </c>
      <c r="C54" s="46" t="s">
        <v>146</v>
      </c>
      <c r="D54" s="69">
        <v>24317500</v>
      </c>
      <c r="E54" s="70">
        <v>24317500</v>
      </c>
      <c r="F54" s="37">
        <f t="shared" si="0"/>
        <v>0</v>
      </c>
      <c r="G54" s="7"/>
    </row>
    <row r="55" spans="1:7" ht="128.25" hidden="1" customHeight="1" x14ac:dyDescent="0.25">
      <c r="A55" s="19"/>
      <c r="B55" s="18"/>
      <c r="C55" s="48" t="s">
        <v>200</v>
      </c>
      <c r="D55" s="69">
        <v>91865100</v>
      </c>
      <c r="E55" s="70">
        <v>91865100</v>
      </c>
      <c r="F55" s="37">
        <f t="shared" si="0"/>
        <v>0</v>
      </c>
      <c r="G55" s="7"/>
    </row>
    <row r="56" spans="1:7" ht="93.75" hidden="1" customHeight="1" x14ac:dyDescent="0.25">
      <c r="A56" s="19"/>
      <c r="B56" s="18" t="s">
        <v>105</v>
      </c>
      <c r="C56" s="46" t="s">
        <v>230</v>
      </c>
      <c r="D56" s="69">
        <v>19672100</v>
      </c>
      <c r="E56" s="70">
        <v>19672100</v>
      </c>
      <c r="F56" s="37">
        <f t="shared" si="0"/>
        <v>0</v>
      </c>
      <c r="G56" s="7"/>
    </row>
    <row r="57" spans="1:7" ht="96.75" hidden="1" customHeight="1" x14ac:dyDescent="0.25">
      <c r="A57" s="19"/>
      <c r="B57" s="18" t="s">
        <v>106</v>
      </c>
      <c r="C57" s="48" t="s">
        <v>201</v>
      </c>
      <c r="D57" s="69">
        <v>14123100</v>
      </c>
      <c r="E57" s="70">
        <v>14123100</v>
      </c>
      <c r="F57" s="37">
        <f t="shared" si="0"/>
        <v>0</v>
      </c>
      <c r="G57" s="7"/>
    </row>
    <row r="58" spans="1:7" ht="31.5" hidden="1" customHeight="1" x14ac:dyDescent="0.25">
      <c r="A58" s="19"/>
      <c r="B58" s="18" t="s">
        <v>107</v>
      </c>
      <c r="C58" s="46" t="s">
        <v>147</v>
      </c>
      <c r="D58" s="69">
        <v>36560800</v>
      </c>
      <c r="E58" s="70">
        <v>36560800</v>
      </c>
      <c r="F58" s="37">
        <f t="shared" si="0"/>
        <v>0</v>
      </c>
      <c r="G58" s="7"/>
    </row>
    <row r="59" spans="1:7" ht="63.75" hidden="1" customHeight="1" x14ac:dyDescent="0.25">
      <c r="A59" s="19"/>
      <c r="B59" s="18" t="s">
        <v>75</v>
      </c>
      <c r="C59" s="46" t="s">
        <v>148</v>
      </c>
      <c r="D59" s="69">
        <v>13029900</v>
      </c>
      <c r="E59" s="70">
        <v>13029900</v>
      </c>
      <c r="F59" s="37">
        <f t="shared" si="0"/>
        <v>0</v>
      </c>
      <c r="G59" s="7"/>
    </row>
    <row r="60" spans="1:7" ht="95.25" hidden="1" customHeight="1" x14ac:dyDescent="0.25">
      <c r="A60" s="19"/>
      <c r="B60" s="18" t="s">
        <v>108</v>
      </c>
      <c r="C60" s="46" t="s">
        <v>149</v>
      </c>
      <c r="D60" s="69">
        <v>190942900</v>
      </c>
      <c r="E60" s="70">
        <v>190942900</v>
      </c>
      <c r="F60" s="37">
        <f t="shared" si="0"/>
        <v>0</v>
      </c>
      <c r="G60" s="7"/>
    </row>
    <row r="61" spans="1:7" ht="63.75" hidden="1" customHeight="1" x14ac:dyDescent="0.25">
      <c r="A61" s="19"/>
      <c r="B61" s="18" t="s">
        <v>76</v>
      </c>
      <c r="C61" s="46" t="s">
        <v>150</v>
      </c>
      <c r="D61" s="69">
        <v>24401000</v>
      </c>
      <c r="E61" s="70">
        <v>24401000</v>
      </c>
      <c r="F61" s="37">
        <f t="shared" si="0"/>
        <v>0</v>
      </c>
      <c r="G61" s="7"/>
    </row>
    <row r="62" spans="1:7" ht="78.75" hidden="1" x14ac:dyDescent="0.25">
      <c r="A62" s="19" t="s">
        <v>231</v>
      </c>
      <c r="B62" s="18"/>
      <c r="C62" s="46" t="s">
        <v>231</v>
      </c>
      <c r="D62" s="69">
        <v>29373100</v>
      </c>
      <c r="E62" s="70">
        <v>29373100</v>
      </c>
      <c r="F62" s="37">
        <f t="shared" si="0"/>
        <v>0</v>
      </c>
      <c r="G62" s="7"/>
    </row>
    <row r="63" spans="1:7" ht="96.75" hidden="1" customHeight="1" x14ac:dyDescent="0.25">
      <c r="A63" s="19"/>
      <c r="B63" s="18" t="s">
        <v>120</v>
      </c>
      <c r="C63" s="46" t="s">
        <v>151</v>
      </c>
      <c r="D63" s="69">
        <v>204558600</v>
      </c>
      <c r="E63" s="70">
        <v>204558600</v>
      </c>
      <c r="F63" s="37">
        <f t="shared" si="0"/>
        <v>0</v>
      </c>
      <c r="G63" s="7"/>
    </row>
    <row r="64" spans="1:7" ht="63.75" hidden="1" customHeight="1" x14ac:dyDescent="0.25">
      <c r="A64" s="19"/>
      <c r="B64" s="24" t="s">
        <v>121</v>
      </c>
      <c r="C64" s="46" t="s">
        <v>152</v>
      </c>
      <c r="D64" s="69">
        <v>171791200</v>
      </c>
      <c r="E64" s="70">
        <v>171791200</v>
      </c>
      <c r="F64" s="37">
        <f t="shared" si="0"/>
        <v>0</v>
      </c>
      <c r="G64" s="7"/>
    </row>
    <row r="65" spans="1:7" ht="95.25" hidden="1" customHeight="1" x14ac:dyDescent="0.25">
      <c r="A65" s="19"/>
      <c r="B65" s="18"/>
      <c r="C65" s="48" t="s">
        <v>202</v>
      </c>
      <c r="D65" s="69">
        <v>10049500</v>
      </c>
      <c r="E65" s="70">
        <v>10049500</v>
      </c>
      <c r="F65" s="37">
        <f t="shared" si="0"/>
        <v>0</v>
      </c>
      <c r="G65" s="7"/>
    </row>
    <row r="66" spans="1:7" ht="111" hidden="1" customHeight="1" x14ac:dyDescent="0.25">
      <c r="A66" s="19"/>
      <c r="B66" s="18"/>
      <c r="C66" s="48" t="s">
        <v>203</v>
      </c>
      <c r="D66" s="69">
        <v>9230000</v>
      </c>
      <c r="E66" s="70">
        <v>9230000</v>
      </c>
      <c r="F66" s="37">
        <f>E66-D66</f>
        <v>0</v>
      </c>
      <c r="G66" s="7"/>
    </row>
    <row r="67" spans="1:7" ht="31.5" hidden="1" customHeight="1" x14ac:dyDescent="0.25">
      <c r="A67" s="19"/>
      <c r="B67" s="18"/>
      <c r="C67" s="48" t="s">
        <v>204</v>
      </c>
      <c r="D67" s="69">
        <v>9600000</v>
      </c>
      <c r="E67" s="70">
        <v>9600000</v>
      </c>
      <c r="F67" s="37">
        <f>E67-D67</f>
        <v>0</v>
      </c>
      <c r="G67" s="7"/>
    </row>
    <row r="68" spans="1:7" ht="97.5" hidden="1" customHeight="1" x14ac:dyDescent="0.25">
      <c r="A68" s="19"/>
      <c r="B68" s="18"/>
      <c r="C68" s="48" t="s">
        <v>205</v>
      </c>
      <c r="D68" s="69">
        <v>156200</v>
      </c>
      <c r="E68" s="70">
        <v>156200</v>
      </c>
      <c r="F68" s="37">
        <f>E68-D68</f>
        <v>0</v>
      </c>
      <c r="G68" s="7"/>
    </row>
    <row r="69" spans="1:7" ht="63.75" hidden="1" customHeight="1" x14ac:dyDescent="0.25">
      <c r="A69" s="19"/>
      <c r="B69" s="18"/>
      <c r="C69" s="48" t="s">
        <v>223</v>
      </c>
      <c r="D69" s="69">
        <v>1477815000</v>
      </c>
      <c r="E69" s="70">
        <v>1477815000</v>
      </c>
      <c r="F69" s="37">
        <f>E69-D69</f>
        <v>0</v>
      </c>
      <c r="G69" s="7"/>
    </row>
    <row r="70" spans="1:7" ht="96" hidden="1" customHeight="1" x14ac:dyDescent="0.25">
      <c r="A70" s="19"/>
      <c r="B70" s="18"/>
      <c r="C70" s="59" t="s">
        <v>225</v>
      </c>
      <c r="D70" s="69">
        <v>426727600</v>
      </c>
      <c r="E70" s="70">
        <v>426727600</v>
      </c>
      <c r="F70" s="37">
        <f t="shared" ref="F70:F71" si="1">E70-D70</f>
        <v>0</v>
      </c>
      <c r="G70" s="7"/>
    </row>
    <row r="71" spans="1:7" ht="94.5" hidden="1" x14ac:dyDescent="0.25">
      <c r="A71" s="19"/>
      <c r="B71" s="18"/>
      <c r="C71" s="59" t="s">
        <v>232</v>
      </c>
      <c r="D71" s="69">
        <v>978003200</v>
      </c>
      <c r="E71" s="70">
        <v>978003200</v>
      </c>
      <c r="F71" s="37">
        <f t="shared" si="1"/>
        <v>0</v>
      </c>
      <c r="G71" s="7"/>
    </row>
    <row r="72" spans="1:7" ht="98.25" hidden="1" customHeight="1" x14ac:dyDescent="0.25">
      <c r="A72" s="19"/>
      <c r="B72" s="18" t="s">
        <v>77</v>
      </c>
      <c r="C72" s="46" t="s">
        <v>153</v>
      </c>
      <c r="D72" s="69">
        <v>115542500</v>
      </c>
      <c r="E72" s="70">
        <v>115542500</v>
      </c>
      <c r="F72" s="37">
        <f t="shared" ref="F72:F139" si="2">E72-D72</f>
        <v>0</v>
      </c>
      <c r="G72" s="7"/>
    </row>
    <row r="73" spans="1:7" ht="98.25" hidden="1" customHeight="1" x14ac:dyDescent="0.25">
      <c r="A73" s="19"/>
      <c r="B73" s="18"/>
      <c r="C73" s="46" t="s">
        <v>233</v>
      </c>
      <c r="D73" s="69">
        <v>186770800</v>
      </c>
      <c r="E73" s="70">
        <v>186770800</v>
      </c>
      <c r="F73" s="37">
        <f>E73-D73</f>
        <v>0</v>
      </c>
      <c r="G73" s="7"/>
    </row>
    <row r="74" spans="1:7" ht="98.25" hidden="1" customHeight="1" x14ac:dyDescent="0.25">
      <c r="A74" s="19"/>
      <c r="B74" s="18" t="s">
        <v>109</v>
      </c>
      <c r="C74" s="46" t="s">
        <v>154</v>
      </c>
      <c r="D74" s="69">
        <v>7065000</v>
      </c>
      <c r="E74" s="70">
        <v>7065000</v>
      </c>
      <c r="F74" s="37">
        <f t="shared" si="2"/>
        <v>0</v>
      </c>
      <c r="G74" s="7"/>
    </row>
    <row r="75" spans="1:7" ht="65.25" hidden="1" customHeight="1" x14ac:dyDescent="0.25">
      <c r="A75" s="19"/>
      <c r="B75" s="18" t="s">
        <v>101</v>
      </c>
      <c r="C75" s="46" t="s">
        <v>155</v>
      </c>
      <c r="D75" s="69">
        <v>12681400</v>
      </c>
      <c r="E75" s="70">
        <v>12681400</v>
      </c>
      <c r="F75" s="37">
        <f t="shared" si="2"/>
        <v>0</v>
      </c>
      <c r="G75" s="8"/>
    </row>
    <row r="76" spans="1:7" ht="95.25" hidden="1" customHeight="1" x14ac:dyDescent="0.25">
      <c r="A76" s="19"/>
      <c r="B76" s="18" t="s">
        <v>78</v>
      </c>
      <c r="C76" s="46" t="s">
        <v>156</v>
      </c>
      <c r="D76" s="69">
        <v>5224100</v>
      </c>
      <c r="E76" s="70">
        <v>5224100</v>
      </c>
      <c r="F76" s="37">
        <f t="shared" si="2"/>
        <v>0</v>
      </c>
      <c r="G76" s="7"/>
    </row>
    <row r="77" spans="1:7" ht="79.5" hidden="1" customHeight="1" x14ac:dyDescent="0.25">
      <c r="A77" s="19"/>
      <c r="B77" s="18" t="s">
        <v>79</v>
      </c>
      <c r="C77" s="46" t="s">
        <v>157</v>
      </c>
      <c r="D77" s="69">
        <v>12238700</v>
      </c>
      <c r="E77" s="70">
        <v>12238700</v>
      </c>
      <c r="F77" s="37">
        <f t="shared" si="2"/>
        <v>0</v>
      </c>
      <c r="G77" s="7"/>
    </row>
    <row r="78" spans="1:7" ht="48" hidden="1" customHeight="1" x14ac:dyDescent="0.25">
      <c r="A78" s="19"/>
      <c r="B78" s="18"/>
      <c r="C78" s="46" t="s">
        <v>206</v>
      </c>
      <c r="D78" s="69">
        <v>45105800</v>
      </c>
      <c r="E78" s="70">
        <v>45105800</v>
      </c>
      <c r="F78" s="37">
        <f t="shared" si="2"/>
        <v>0</v>
      </c>
      <c r="G78" s="7"/>
    </row>
    <row r="79" spans="1:7" ht="110.25" hidden="1" x14ac:dyDescent="0.25">
      <c r="A79" s="19"/>
      <c r="B79" s="18"/>
      <c r="C79" s="46" t="s">
        <v>234</v>
      </c>
      <c r="D79" s="69">
        <v>10584000</v>
      </c>
      <c r="E79" s="70">
        <v>10584000</v>
      </c>
      <c r="F79" s="37">
        <f t="shared" si="2"/>
        <v>0</v>
      </c>
      <c r="G79" s="7"/>
    </row>
    <row r="80" spans="1:7" ht="81" hidden="1" customHeight="1" x14ac:dyDescent="0.25">
      <c r="A80" s="19"/>
      <c r="B80" s="18"/>
      <c r="C80" s="48" t="s">
        <v>207</v>
      </c>
      <c r="D80" s="69">
        <v>447900</v>
      </c>
      <c r="E80" s="70">
        <v>447900</v>
      </c>
      <c r="F80" s="37">
        <f t="shared" si="2"/>
        <v>0</v>
      </c>
      <c r="G80" s="7"/>
    </row>
    <row r="81" spans="1:7" ht="47.25" hidden="1" customHeight="1" x14ac:dyDescent="0.25">
      <c r="A81" s="19"/>
      <c r="B81" s="18" t="s">
        <v>102</v>
      </c>
      <c r="C81" s="46" t="s">
        <v>158</v>
      </c>
      <c r="D81" s="69">
        <v>17526700</v>
      </c>
      <c r="E81" s="70">
        <v>17526700</v>
      </c>
      <c r="F81" s="37">
        <f t="shared" si="2"/>
        <v>0</v>
      </c>
      <c r="G81" s="7"/>
    </row>
    <row r="82" spans="1:7" ht="64.5" hidden="1" customHeight="1" x14ac:dyDescent="0.25">
      <c r="A82" s="19"/>
      <c r="B82" s="18"/>
      <c r="C82" s="46" t="s">
        <v>208</v>
      </c>
      <c r="D82" s="69">
        <v>111886700</v>
      </c>
      <c r="E82" s="70">
        <v>111886700</v>
      </c>
      <c r="F82" s="37">
        <f t="shared" si="2"/>
        <v>0</v>
      </c>
      <c r="G82" s="7"/>
    </row>
    <row r="83" spans="1:7" ht="64.5" hidden="1" customHeight="1" x14ac:dyDescent="0.25">
      <c r="A83" s="19"/>
      <c r="B83" s="18"/>
      <c r="C83" s="48" t="s">
        <v>209</v>
      </c>
      <c r="D83" s="69">
        <v>162533200</v>
      </c>
      <c r="E83" s="70">
        <v>162533200</v>
      </c>
      <c r="F83" s="37">
        <f t="shared" si="2"/>
        <v>0</v>
      </c>
      <c r="G83" s="7"/>
    </row>
    <row r="84" spans="1:7" ht="48.75" hidden="1" customHeight="1" x14ac:dyDescent="0.25">
      <c r="A84" s="19"/>
      <c r="B84" s="18"/>
      <c r="C84" s="48" t="s">
        <v>210</v>
      </c>
      <c r="D84" s="69">
        <v>9654700</v>
      </c>
      <c r="E84" s="70">
        <v>9654700</v>
      </c>
      <c r="F84" s="37">
        <f t="shared" si="2"/>
        <v>0</v>
      </c>
      <c r="G84" s="7"/>
    </row>
    <row r="85" spans="1:7" ht="63" hidden="1" customHeight="1" x14ac:dyDescent="0.25">
      <c r="A85" s="19"/>
      <c r="B85" s="18" t="s">
        <v>58</v>
      </c>
      <c r="C85" s="46" t="s">
        <v>159</v>
      </c>
      <c r="D85" s="69">
        <v>1163700</v>
      </c>
      <c r="E85" s="70">
        <v>1163700</v>
      </c>
      <c r="F85" s="37">
        <f t="shared" si="2"/>
        <v>0</v>
      </c>
      <c r="G85" s="7"/>
    </row>
    <row r="86" spans="1:7" ht="65.25" hidden="1" customHeight="1" x14ac:dyDescent="0.25">
      <c r="A86" s="19"/>
      <c r="B86" s="18" t="s">
        <v>80</v>
      </c>
      <c r="C86" s="46" t="s">
        <v>160</v>
      </c>
      <c r="D86" s="69">
        <v>6315800</v>
      </c>
      <c r="E86" s="70">
        <v>6315800</v>
      </c>
      <c r="F86" s="37">
        <f t="shared" si="2"/>
        <v>0</v>
      </c>
      <c r="G86" s="7"/>
    </row>
    <row r="87" spans="1:7" ht="32.25" hidden="1" customHeight="1" x14ac:dyDescent="0.25">
      <c r="A87" s="19"/>
      <c r="B87" s="18" t="s">
        <v>92</v>
      </c>
      <c r="C87" s="46" t="s">
        <v>161</v>
      </c>
      <c r="D87" s="69">
        <v>77687000</v>
      </c>
      <c r="E87" s="70">
        <v>77687000</v>
      </c>
      <c r="F87" s="37">
        <f t="shared" si="2"/>
        <v>0</v>
      </c>
      <c r="G87" s="7"/>
    </row>
    <row r="88" spans="1:7" ht="65.25" hidden="1" customHeight="1" x14ac:dyDescent="0.25">
      <c r="A88" s="19"/>
      <c r="B88" s="18" t="s">
        <v>93</v>
      </c>
      <c r="C88" s="46" t="s">
        <v>162</v>
      </c>
      <c r="D88" s="69">
        <v>232614600</v>
      </c>
      <c r="E88" s="70">
        <v>232614600</v>
      </c>
      <c r="F88" s="37">
        <f t="shared" si="2"/>
        <v>0</v>
      </c>
      <c r="G88" s="7"/>
    </row>
    <row r="89" spans="1:7" ht="65.25" hidden="1" customHeight="1" x14ac:dyDescent="0.25">
      <c r="A89" s="19"/>
      <c r="B89" s="18" t="s">
        <v>68</v>
      </c>
      <c r="C89" s="46" t="s">
        <v>216</v>
      </c>
      <c r="D89" s="69">
        <v>164940300</v>
      </c>
      <c r="E89" s="70">
        <v>164940300</v>
      </c>
      <c r="F89" s="37">
        <f t="shared" si="2"/>
        <v>0</v>
      </c>
      <c r="G89" s="7"/>
    </row>
    <row r="90" spans="1:7" ht="65.25" hidden="1" customHeight="1" x14ac:dyDescent="0.25">
      <c r="A90" s="19" t="s">
        <v>235</v>
      </c>
      <c r="B90" s="18"/>
      <c r="C90" s="46" t="s">
        <v>235</v>
      </c>
      <c r="D90" s="69">
        <v>12765600</v>
      </c>
      <c r="E90" s="70">
        <v>12765600</v>
      </c>
      <c r="F90" s="37">
        <f t="shared" si="2"/>
        <v>0</v>
      </c>
      <c r="G90" s="7"/>
    </row>
    <row r="91" spans="1:7" ht="47.25" hidden="1" customHeight="1" x14ac:dyDescent="0.25">
      <c r="A91" s="19"/>
      <c r="B91" s="18" t="s">
        <v>115</v>
      </c>
      <c r="C91" s="46" t="s">
        <v>163</v>
      </c>
      <c r="D91" s="69">
        <v>453820700</v>
      </c>
      <c r="E91" s="70">
        <v>453820700</v>
      </c>
      <c r="F91" s="37">
        <v>0</v>
      </c>
      <c r="G91" s="7"/>
    </row>
    <row r="92" spans="1:7" ht="64.5" hidden="1" customHeight="1" x14ac:dyDescent="0.25">
      <c r="A92" s="19"/>
      <c r="B92" s="18" t="s">
        <v>54</v>
      </c>
      <c r="C92" s="46" t="s">
        <v>164</v>
      </c>
      <c r="D92" s="69">
        <v>4124000</v>
      </c>
      <c r="E92" s="70">
        <v>4124000</v>
      </c>
      <c r="F92" s="37">
        <f t="shared" si="2"/>
        <v>0</v>
      </c>
      <c r="G92" s="7"/>
    </row>
    <row r="93" spans="1:7" ht="48.75" hidden="1" customHeight="1" x14ac:dyDescent="0.25">
      <c r="A93" s="19"/>
      <c r="B93" s="18"/>
      <c r="C93" s="48" t="s">
        <v>214</v>
      </c>
      <c r="D93" s="69">
        <v>22652400</v>
      </c>
      <c r="E93" s="70">
        <v>22652400</v>
      </c>
      <c r="F93" s="37">
        <f t="shared" si="2"/>
        <v>0</v>
      </c>
      <c r="G93" s="7"/>
    </row>
    <row r="94" spans="1:7" ht="96.75" hidden="1" customHeight="1" x14ac:dyDescent="0.25">
      <c r="A94" s="19"/>
      <c r="B94" s="18"/>
      <c r="C94" s="48" t="s">
        <v>215</v>
      </c>
      <c r="D94" s="69">
        <v>130230900</v>
      </c>
      <c r="E94" s="70">
        <v>130230900</v>
      </c>
      <c r="F94" s="37">
        <f t="shared" si="2"/>
        <v>0</v>
      </c>
      <c r="G94" s="7"/>
    </row>
    <row r="95" spans="1:7" ht="189" hidden="1" x14ac:dyDescent="0.25">
      <c r="A95" s="19" t="s">
        <v>236</v>
      </c>
      <c r="B95" s="18"/>
      <c r="C95" s="48" t="s">
        <v>236</v>
      </c>
      <c r="D95" s="69">
        <v>18005700</v>
      </c>
      <c r="E95" s="70">
        <v>18005700</v>
      </c>
      <c r="F95" s="37">
        <v>0</v>
      </c>
      <c r="G95" s="7"/>
    </row>
    <row r="96" spans="1:7" ht="63" hidden="1" x14ac:dyDescent="0.25">
      <c r="A96" s="19"/>
      <c r="B96" s="18" t="s">
        <v>69</v>
      </c>
      <c r="C96" s="46" t="s">
        <v>165</v>
      </c>
      <c r="D96" s="69">
        <v>150000000</v>
      </c>
      <c r="E96" s="70">
        <v>150000000</v>
      </c>
      <c r="F96" s="37">
        <f t="shared" si="2"/>
        <v>0</v>
      </c>
      <c r="G96" s="7"/>
    </row>
    <row r="97" spans="1:9" ht="63" hidden="1" x14ac:dyDescent="0.25">
      <c r="A97" s="19" t="s">
        <v>237</v>
      </c>
      <c r="B97" s="18"/>
      <c r="C97" s="46" t="s">
        <v>237</v>
      </c>
      <c r="D97" s="69">
        <v>62810000</v>
      </c>
      <c r="E97" s="70">
        <v>62810000</v>
      </c>
      <c r="F97" s="37"/>
      <c r="G97" s="7"/>
    </row>
    <row r="98" spans="1:9" ht="130.5" hidden="1" customHeight="1" x14ac:dyDescent="0.25">
      <c r="A98" s="19"/>
      <c r="B98" s="18"/>
      <c r="C98" s="48" t="s">
        <v>211</v>
      </c>
      <c r="D98" s="69">
        <v>232209600</v>
      </c>
      <c r="E98" s="70">
        <v>232209600</v>
      </c>
      <c r="F98" s="37">
        <f t="shared" si="2"/>
        <v>0</v>
      </c>
      <c r="G98" s="7"/>
    </row>
    <row r="99" spans="1:9" ht="128.25" hidden="1" customHeight="1" x14ac:dyDescent="0.25">
      <c r="A99" s="19"/>
      <c r="B99" s="18"/>
      <c r="C99" s="48" t="s">
        <v>212</v>
      </c>
      <c r="D99" s="69">
        <v>140404400</v>
      </c>
      <c r="E99" s="70">
        <v>140404400</v>
      </c>
      <c r="F99" s="37">
        <f t="shared" si="2"/>
        <v>0</v>
      </c>
      <c r="G99" s="7"/>
    </row>
    <row r="100" spans="1:9" ht="82.5" hidden="1" customHeight="1" x14ac:dyDescent="0.25">
      <c r="A100" s="19"/>
      <c r="B100" s="18"/>
      <c r="C100" s="48" t="s">
        <v>238</v>
      </c>
      <c r="D100" s="69">
        <v>640679500</v>
      </c>
      <c r="E100" s="70">
        <v>640679500</v>
      </c>
      <c r="F100" s="37">
        <f t="shared" si="2"/>
        <v>0</v>
      </c>
      <c r="G100" s="7"/>
    </row>
    <row r="101" spans="1:9" ht="144.75" hidden="1" customHeight="1" x14ac:dyDescent="0.25">
      <c r="A101" s="19"/>
      <c r="B101" s="18"/>
      <c r="C101" s="48" t="s">
        <v>213</v>
      </c>
      <c r="D101" s="69">
        <v>109084100</v>
      </c>
      <c r="E101" s="70">
        <v>109084100</v>
      </c>
      <c r="F101" s="37">
        <f t="shared" si="2"/>
        <v>0</v>
      </c>
      <c r="G101" s="7"/>
    </row>
    <row r="102" spans="1:9" ht="94.5" hidden="1" x14ac:dyDescent="0.25">
      <c r="A102" s="19"/>
      <c r="B102" s="18" t="s">
        <v>113</v>
      </c>
      <c r="C102" s="46" t="s">
        <v>239</v>
      </c>
      <c r="D102" s="69">
        <v>4822800</v>
      </c>
      <c r="E102" s="70">
        <v>4822800</v>
      </c>
      <c r="F102" s="37">
        <f t="shared" si="2"/>
        <v>0</v>
      </c>
      <c r="G102" s="7"/>
    </row>
    <row r="103" spans="1:9" ht="34.5" hidden="1" customHeight="1" x14ac:dyDescent="0.25">
      <c r="A103" s="19"/>
      <c r="B103" s="15" t="s">
        <v>64</v>
      </c>
      <c r="C103" s="41" t="s">
        <v>51</v>
      </c>
      <c r="D103" s="74">
        <v>4678369718</v>
      </c>
      <c r="E103" s="75">
        <v>4678369718</v>
      </c>
      <c r="F103" s="35">
        <f t="shared" si="2"/>
        <v>0</v>
      </c>
      <c r="G103" s="2"/>
      <c r="I103" s="22"/>
    </row>
    <row r="104" spans="1:9" ht="64.5" hidden="1" customHeight="1" x14ac:dyDescent="0.25">
      <c r="A104" s="19"/>
      <c r="B104" s="18" t="s">
        <v>59</v>
      </c>
      <c r="C104" s="46" t="s">
        <v>166</v>
      </c>
      <c r="D104" s="69">
        <v>14604600</v>
      </c>
      <c r="E104" s="70">
        <v>14604600</v>
      </c>
      <c r="F104" s="37">
        <f t="shared" si="2"/>
        <v>0</v>
      </c>
      <c r="G104" s="8"/>
    </row>
    <row r="105" spans="1:9" ht="82.5" hidden="1" customHeight="1" x14ac:dyDescent="0.25">
      <c r="A105" s="19"/>
      <c r="B105" s="18" t="s">
        <v>60</v>
      </c>
      <c r="C105" s="46" t="s">
        <v>167</v>
      </c>
      <c r="D105" s="69">
        <v>135900</v>
      </c>
      <c r="E105" s="70">
        <v>135900</v>
      </c>
      <c r="F105" s="37">
        <f t="shared" si="2"/>
        <v>0</v>
      </c>
      <c r="G105" s="8"/>
    </row>
    <row r="106" spans="1:9" ht="47.25" hidden="1" customHeight="1" x14ac:dyDescent="0.25">
      <c r="A106" s="19"/>
      <c r="B106" s="18" t="s">
        <v>55</v>
      </c>
      <c r="C106" s="46" t="s">
        <v>168</v>
      </c>
      <c r="D106" s="69">
        <v>5904100</v>
      </c>
      <c r="E106" s="70">
        <v>5904100</v>
      </c>
      <c r="F106" s="37">
        <f t="shared" si="2"/>
        <v>0</v>
      </c>
      <c r="G106" s="8"/>
    </row>
    <row r="107" spans="1:9" ht="48" hidden="1" customHeight="1" x14ac:dyDescent="0.25">
      <c r="A107" s="19"/>
      <c r="B107" s="18" t="s">
        <v>56</v>
      </c>
      <c r="C107" s="46" t="s">
        <v>169</v>
      </c>
      <c r="D107" s="69">
        <v>162493800</v>
      </c>
      <c r="E107" s="70">
        <v>162493800</v>
      </c>
      <c r="F107" s="37">
        <f t="shared" si="2"/>
        <v>0</v>
      </c>
      <c r="G107" s="8"/>
    </row>
    <row r="108" spans="1:9" ht="164.25" hidden="1" customHeight="1" x14ac:dyDescent="0.25">
      <c r="A108" s="19"/>
      <c r="B108" s="18" t="s">
        <v>94</v>
      </c>
      <c r="C108" s="46" t="s">
        <v>246</v>
      </c>
      <c r="D108" s="69">
        <v>20264000</v>
      </c>
      <c r="E108" s="70">
        <v>20264000</v>
      </c>
      <c r="F108" s="37">
        <f t="shared" si="2"/>
        <v>0</v>
      </c>
      <c r="G108" s="8"/>
    </row>
    <row r="109" spans="1:9" ht="96.75" hidden="1" customHeight="1" x14ac:dyDescent="0.25">
      <c r="A109" s="19"/>
      <c r="B109" s="18"/>
      <c r="C109" s="46" t="s">
        <v>247</v>
      </c>
      <c r="D109" s="69">
        <v>12890800</v>
      </c>
      <c r="E109" s="70">
        <v>12890800</v>
      </c>
      <c r="F109" s="37">
        <f t="shared" ref="F109" si="3">E109-D109</f>
        <v>0</v>
      </c>
      <c r="G109" s="8"/>
    </row>
    <row r="110" spans="1:9" ht="81" hidden="1" customHeight="1" x14ac:dyDescent="0.25">
      <c r="A110" s="19"/>
      <c r="B110" s="18" t="s">
        <v>81</v>
      </c>
      <c r="C110" s="46" t="s">
        <v>170</v>
      </c>
      <c r="D110" s="69">
        <v>27865600</v>
      </c>
      <c r="E110" s="70">
        <v>27865600</v>
      </c>
      <c r="F110" s="37">
        <f t="shared" si="2"/>
        <v>0</v>
      </c>
      <c r="G110" s="8"/>
    </row>
    <row r="111" spans="1:9" ht="99.75" hidden="1" customHeight="1" x14ac:dyDescent="0.25">
      <c r="A111" s="19"/>
      <c r="B111" s="18" t="s">
        <v>95</v>
      </c>
      <c r="C111" s="46" t="s">
        <v>171</v>
      </c>
      <c r="D111" s="69">
        <v>10267900</v>
      </c>
      <c r="E111" s="70">
        <v>10267900</v>
      </c>
      <c r="F111" s="37">
        <f t="shared" si="2"/>
        <v>0</v>
      </c>
      <c r="G111" s="8"/>
    </row>
    <row r="112" spans="1:9" ht="83.25" hidden="1" customHeight="1" x14ac:dyDescent="0.25">
      <c r="A112" s="19"/>
      <c r="B112" s="18" t="s">
        <v>82</v>
      </c>
      <c r="C112" s="46" t="s">
        <v>172</v>
      </c>
      <c r="D112" s="69">
        <v>133109318</v>
      </c>
      <c r="E112" s="70">
        <v>133109318</v>
      </c>
      <c r="F112" s="37">
        <f t="shared" si="2"/>
        <v>0</v>
      </c>
      <c r="G112" s="8"/>
    </row>
    <row r="113" spans="1:9" ht="78" hidden="1" customHeight="1" x14ac:dyDescent="0.25">
      <c r="A113" s="19"/>
      <c r="B113" s="18" t="s">
        <v>83</v>
      </c>
      <c r="C113" s="46" t="s">
        <v>173</v>
      </c>
      <c r="D113" s="69">
        <v>89700</v>
      </c>
      <c r="E113" s="70">
        <v>89700</v>
      </c>
      <c r="F113" s="37">
        <f t="shared" si="2"/>
        <v>0</v>
      </c>
      <c r="G113" s="8"/>
    </row>
    <row r="114" spans="1:9" ht="47.25" hidden="1" customHeight="1" x14ac:dyDescent="0.25">
      <c r="A114" s="19"/>
      <c r="B114" s="18" t="s">
        <v>103</v>
      </c>
      <c r="C114" s="46" t="s">
        <v>174</v>
      </c>
      <c r="D114" s="69">
        <v>1022946700</v>
      </c>
      <c r="E114" s="70">
        <v>1022946700</v>
      </c>
      <c r="F114" s="37">
        <f t="shared" si="2"/>
        <v>0</v>
      </c>
      <c r="G114" s="8"/>
    </row>
    <row r="115" spans="1:9" ht="65.25" hidden="1" customHeight="1" x14ac:dyDescent="0.25">
      <c r="A115" s="19"/>
      <c r="B115" s="18" t="s">
        <v>84</v>
      </c>
      <c r="C115" s="46" t="s">
        <v>175</v>
      </c>
      <c r="D115" s="69">
        <v>11211600</v>
      </c>
      <c r="E115" s="70">
        <v>11211600</v>
      </c>
      <c r="F115" s="37">
        <f t="shared" si="2"/>
        <v>0</v>
      </c>
      <c r="G115" s="8"/>
    </row>
    <row r="116" spans="1:9" ht="111.75" hidden="1" customHeight="1" x14ac:dyDescent="0.25">
      <c r="A116" s="19"/>
      <c r="B116" s="18" t="s">
        <v>85</v>
      </c>
      <c r="C116" s="46" t="s">
        <v>176</v>
      </c>
      <c r="D116" s="69">
        <v>5774500</v>
      </c>
      <c r="E116" s="70">
        <v>5774500</v>
      </c>
      <c r="F116" s="37">
        <f t="shared" si="2"/>
        <v>0</v>
      </c>
      <c r="G116" s="8"/>
    </row>
    <row r="117" spans="1:9" ht="78" hidden="1" customHeight="1" x14ac:dyDescent="0.25">
      <c r="A117" s="19"/>
      <c r="B117" s="18" t="s">
        <v>86</v>
      </c>
      <c r="C117" s="46" t="s">
        <v>177</v>
      </c>
      <c r="D117" s="69">
        <v>305900</v>
      </c>
      <c r="E117" s="70">
        <v>305900</v>
      </c>
      <c r="F117" s="37">
        <f t="shared" si="2"/>
        <v>0</v>
      </c>
      <c r="G117" s="8"/>
    </row>
    <row r="118" spans="1:9" ht="65.25" hidden="1" customHeight="1" x14ac:dyDescent="0.25">
      <c r="A118" s="19"/>
      <c r="B118" s="18" t="s">
        <v>87</v>
      </c>
      <c r="C118" s="46" t="s">
        <v>178</v>
      </c>
      <c r="D118" s="69">
        <v>1319525800</v>
      </c>
      <c r="E118" s="70">
        <v>1319525800</v>
      </c>
      <c r="F118" s="37">
        <f t="shared" si="2"/>
        <v>0</v>
      </c>
      <c r="G118" s="8"/>
    </row>
    <row r="119" spans="1:9" ht="144" hidden="1" customHeight="1" x14ac:dyDescent="0.25">
      <c r="A119" s="19"/>
      <c r="B119" s="18" t="s">
        <v>88</v>
      </c>
      <c r="C119" s="46" t="s">
        <v>179</v>
      </c>
      <c r="D119" s="69">
        <v>426077200</v>
      </c>
      <c r="E119" s="70">
        <v>426077200</v>
      </c>
      <c r="F119" s="37">
        <f t="shared" si="2"/>
        <v>0</v>
      </c>
      <c r="G119" s="8"/>
    </row>
    <row r="120" spans="1:9" ht="32.25" hidden="1" customHeight="1" x14ac:dyDescent="0.25">
      <c r="A120" s="19"/>
      <c r="B120" s="18" t="s">
        <v>116</v>
      </c>
      <c r="C120" s="46" t="s">
        <v>180</v>
      </c>
      <c r="D120" s="69">
        <v>14395500</v>
      </c>
      <c r="E120" s="70">
        <v>14395500</v>
      </c>
      <c r="F120" s="37">
        <f t="shared" si="2"/>
        <v>0</v>
      </c>
      <c r="G120" s="8"/>
    </row>
    <row r="121" spans="1:9" ht="114.75" hidden="1" customHeight="1" x14ac:dyDescent="0.25">
      <c r="A121" s="19"/>
      <c r="B121" s="18" t="s">
        <v>117</v>
      </c>
      <c r="C121" s="46" t="s">
        <v>181</v>
      </c>
      <c r="D121" s="69">
        <v>6738700</v>
      </c>
      <c r="E121" s="70">
        <v>6738700</v>
      </c>
      <c r="F121" s="37">
        <f t="shared" si="2"/>
        <v>0</v>
      </c>
      <c r="G121" s="8"/>
    </row>
    <row r="122" spans="1:9" ht="96" hidden="1" customHeight="1" x14ac:dyDescent="0.25">
      <c r="A122" s="19"/>
      <c r="B122" s="18" t="s">
        <v>118</v>
      </c>
      <c r="C122" s="46" t="s">
        <v>182</v>
      </c>
      <c r="D122" s="69">
        <v>38187000</v>
      </c>
      <c r="E122" s="70">
        <v>38187000</v>
      </c>
      <c r="F122" s="37">
        <f t="shared" si="2"/>
        <v>0</v>
      </c>
      <c r="G122" s="8"/>
    </row>
    <row r="123" spans="1:9" ht="158.25" hidden="1" customHeight="1" x14ac:dyDescent="0.25">
      <c r="A123" s="19"/>
      <c r="B123" s="18" t="s">
        <v>123</v>
      </c>
      <c r="C123" s="46" t="s">
        <v>183</v>
      </c>
      <c r="D123" s="69">
        <v>213621700</v>
      </c>
      <c r="E123" s="70">
        <v>213621700</v>
      </c>
      <c r="F123" s="37">
        <f t="shared" si="2"/>
        <v>0</v>
      </c>
      <c r="G123" s="8"/>
    </row>
    <row r="124" spans="1:9" ht="48" hidden="1" customHeight="1" x14ac:dyDescent="0.25">
      <c r="A124" s="19"/>
      <c r="B124" s="18"/>
      <c r="C124" s="48" t="s">
        <v>217</v>
      </c>
      <c r="D124" s="69">
        <v>19566500</v>
      </c>
      <c r="E124" s="70">
        <v>19566500</v>
      </c>
      <c r="F124" s="37">
        <f t="shared" si="2"/>
        <v>0</v>
      </c>
      <c r="G124" s="8"/>
    </row>
    <row r="125" spans="1:9" ht="49.5" hidden="1" customHeight="1" x14ac:dyDescent="0.25">
      <c r="A125" s="19"/>
      <c r="B125" s="18" t="s">
        <v>89</v>
      </c>
      <c r="C125" s="46" t="s">
        <v>184</v>
      </c>
      <c r="D125" s="69">
        <v>1121653600</v>
      </c>
      <c r="E125" s="70">
        <v>1121653600</v>
      </c>
      <c r="F125" s="37">
        <f t="shared" si="2"/>
        <v>0</v>
      </c>
      <c r="G125" s="8"/>
    </row>
    <row r="126" spans="1:9" ht="32.25" hidden="1" customHeight="1" x14ac:dyDescent="0.25">
      <c r="A126" s="19"/>
      <c r="B126" s="18" t="s">
        <v>61</v>
      </c>
      <c r="C126" s="46" t="s">
        <v>185</v>
      </c>
      <c r="D126" s="69">
        <v>90739300</v>
      </c>
      <c r="E126" s="70">
        <v>90739300</v>
      </c>
      <c r="F126" s="37">
        <f t="shared" si="2"/>
        <v>0</v>
      </c>
      <c r="G126" s="8"/>
    </row>
    <row r="127" spans="1:9" ht="48.75" hidden="1" customHeight="1" x14ac:dyDescent="0.25">
      <c r="A127" s="19"/>
      <c r="B127" s="18"/>
      <c r="C127" s="46" t="s">
        <v>224</v>
      </c>
      <c r="D127" s="57"/>
      <c r="E127" s="57"/>
      <c r="F127" s="37"/>
      <c r="G127" s="8"/>
    </row>
    <row r="128" spans="1:9" ht="19.5" customHeight="1" x14ac:dyDescent="0.25">
      <c r="A128" s="19"/>
      <c r="B128" s="20" t="s">
        <v>65</v>
      </c>
      <c r="C128" s="49" t="s">
        <v>43</v>
      </c>
      <c r="D128" s="74">
        <v>2395465866</v>
      </c>
      <c r="E128" s="75">
        <v>2836614300</v>
      </c>
      <c r="F128" s="35">
        <f>E128-D128</f>
        <v>441148434</v>
      </c>
      <c r="G128" s="6"/>
      <c r="I128" s="22"/>
    </row>
    <row r="129" spans="1:7" ht="78.75" hidden="1" customHeight="1" x14ac:dyDescent="0.25">
      <c r="A129" s="19"/>
      <c r="B129" s="18" t="s">
        <v>66</v>
      </c>
      <c r="C129" s="46" t="s">
        <v>186</v>
      </c>
      <c r="D129" s="69">
        <v>17600000</v>
      </c>
      <c r="E129" s="70">
        <v>17600000</v>
      </c>
      <c r="F129" s="37">
        <f t="shared" si="2"/>
        <v>0</v>
      </c>
      <c r="G129" s="8"/>
    </row>
    <row r="130" spans="1:7" ht="78.75" hidden="1" x14ac:dyDescent="0.25">
      <c r="A130" s="19"/>
      <c r="B130" s="18" t="s">
        <v>67</v>
      </c>
      <c r="C130" s="46" t="s">
        <v>249</v>
      </c>
      <c r="D130" s="69">
        <v>8000000</v>
      </c>
      <c r="E130" s="70">
        <v>8000000</v>
      </c>
      <c r="F130" s="37">
        <f t="shared" si="2"/>
        <v>0</v>
      </c>
      <c r="G130" s="8"/>
    </row>
    <row r="131" spans="1:7" ht="64.5" hidden="1" customHeight="1" x14ac:dyDescent="0.25">
      <c r="A131" s="19"/>
      <c r="B131" s="18" t="s">
        <v>90</v>
      </c>
      <c r="C131" s="46" t="s">
        <v>187</v>
      </c>
      <c r="D131" s="69">
        <v>78893100</v>
      </c>
      <c r="E131" s="70">
        <v>78893100</v>
      </c>
      <c r="F131" s="37">
        <f t="shared" si="2"/>
        <v>0</v>
      </c>
      <c r="G131" s="8"/>
    </row>
    <row r="132" spans="1:7" ht="81" hidden="1" customHeight="1" x14ac:dyDescent="0.25">
      <c r="A132" s="19"/>
      <c r="B132" s="18"/>
      <c r="C132" s="48" t="s">
        <v>219</v>
      </c>
      <c r="D132" s="69">
        <v>168092800</v>
      </c>
      <c r="E132" s="70">
        <v>168092800</v>
      </c>
      <c r="F132" s="37">
        <f t="shared" si="2"/>
        <v>0</v>
      </c>
      <c r="G132" s="8"/>
    </row>
    <row r="133" spans="1:7" ht="63.75" hidden="1" customHeight="1" x14ac:dyDescent="0.25">
      <c r="A133" s="19"/>
      <c r="B133" s="18" t="s">
        <v>110</v>
      </c>
      <c r="C133" s="46" t="s">
        <v>188</v>
      </c>
      <c r="D133" s="69">
        <v>79040900</v>
      </c>
      <c r="E133" s="70">
        <v>79040900</v>
      </c>
      <c r="F133" s="37">
        <f t="shared" si="2"/>
        <v>0</v>
      </c>
      <c r="G133" s="8"/>
    </row>
    <row r="134" spans="1:7" ht="303.75" hidden="1" customHeight="1" x14ac:dyDescent="0.25">
      <c r="A134" s="19"/>
      <c r="B134" s="18" t="s">
        <v>111</v>
      </c>
      <c r="C134" s="46" t="s">
        <v>218</v>
      </c>
      <c r="D134" s="69">
        <v>4378100</v>
      </c>
      <c r="E134" s="70">
        <v>4378100</v>
      </c>
      <c r="F134" s="37">
        <f t="shared" si="2"/>
        <v>0</v>
      </c>
      <c r="G134" s="8"/>
    </row>
    <row r="135" spans="1:7" ht="85.5" customHeight="1" x14ac:dyDescent="0.25">
      <c r="A135" s="19"/>
      <c r="B135" s="18"/>
      <c r="C135" s="46" t="s">
        <v>244</v>
      </c>
      <c r="D135" s="69">
        <v>18500</v>
      </c>
      <c r="E135" s="70">
        <v>27500</v>
      </c>
      <c r="F135" s="37">
        <f t="shared" si="2"/>
        <v>9000</v>
      </c>
      <c r="G135" s="8"/>
    </row>
    <row r="136" spans="1:7" ht="93.75" customHeight="1" x14ac:dyDescent="0.25">
      <c r="A136" s="19"/>
      <c r="B136" s="18"/>
      <c r="C136" s="46" t="s">
        <v>196</v>
      </c>
      <c r="D136" s="69">
        <v>48279666</v>
      </c>
      <c r="E136" s="70">
        <v>48279700</v>
      </c>
      <c r="F136" s="37">
        <f t="shared" si="2"/>
        <v>34</v>
      </c>
      <c r="G136" s="8"/>
    </row>
    <row r="137" spans="1:7" ht="108.75" hidden="1" customHeight="1" x14ac:dyDescent="0.25">
      <c r="A137" s="19"/>
      <c r="B137" s="18"/>
      <c r="C137" s="47" t="s">
        <v>221</v>
      </c>
      <c r="D137" s="69">
        <v>500280500</v>
      </c>
      <c r="E137" s="70">
        <v>500280500</v>
      </c>
      <c r="F137" s="37">
        <f t="shared" si="2"/>
        <v>0</v>
      </c>
      <c r="G137" s="8"/>
    </row>
    <row r="138" spans="1:7" ht="96.75" hidden="1" customHeight="1" x14ac:dyDescent="0.25">
      <c r="A138" s="19"/>
      <c r="B138" s="18" t="s">
        <v>114</v>
      </c>
      <c r="C138" s="46" t="s">
        <v>189</v>
      </c>
      <c r="D138" s="69">
        <v>680000000</v>
      </c>
      <c r="E138" s="70">
        <v>680000000</v>
      </c>
      <c r="F138" s="37">
        <f t="shared" si="2"/>
        <v>0</v>
      </c>
      <c r="G138" s="8"/>
    </row>
    <row r="139" spans="1:7" ht="114" hidden="1" customHeight="1" x14ac:dyDescent="0.25">
      <c r="A139" s="19"/>
      <c r="B139" s="18"/>
      <c r="C139" s="47" t="s">
        <v>222</v>
      </c>
      <c r="D139" s="69">
        <v>120000000</v>
      </c>
      <c r="E139" s="70">
        <v>120000000</v>
      </c>
      <c r="F139" s="37">
        <f t="shared" si="2"/>
        <v>0</v>
      </c>
      <c r="G139" s="8"/>
    </row>
    <row r="140" spans="1:7" ht="80.25" hidden="1" customHeight="1" x14ac:dyDescent="0.25">
      <c r="A140" s="19"/>
      <c r="B140" s="18"/>
      <c r="C140" s="46" t="s">
        <v>193</v>
      </c>
      <c r="D140" s="69">
        <v>35560300</v>
      </c>
      <c r="E140" s="70">
        <v>35560300</v>
      </c>
      <c r="F140" s="37">
        <f t="shared" ref="F140:F150" si="4">E140-D140</f>
        <v>0</v>
      </c>
      <c r="G140" s="8"/>
    </row>
    <row r="141" spans="1:7" ht="47.25" hidden="1" customHeight="1" x14ac:dyDescent="0.25">
      <c r="A141" s="19"/>
      <c r="B141" s="18"/>
      <c r="C141" s="46" t="s">
        <v>195</v>
      </c>
      <c r="D141" s="69">
        <v>6700000</v>
      </c>
      <c r="E141" s="70">
        <v>6700000</v>
      </c>
      <c r="F141" s="37">
        <f t="shared" si="4"/>
        <v>0</v>
      </c>
      <c r="G141" s="8"/>
    </row>
    <row r="142" spans="1:7" ht="47.25" hidden="1" customHeight="1" x14ac:dyDescent="0.25">
      <c r="A142" s="19"/>
      <c r="B142" s="18"/>
      <c r="C142" s="48" t="s">
        <v>220</v>
      </c>
      <c r="D142" s="69">
        <v>15000000</v>
      </c>
      <c r="E142" s="70">
        <v>15000000</v>
      </c>
      <c r="F142" s="37">
        <f t="shared" si="4"/>
        <v>0</v>
      </c>
      <c r="G142" s="8"/>
    </row>
    <row r="143" spans="1:7" ht="98.25" hidden="1" customHeight="1" x14ac:dyDescent="0.25">
      <c r="A143" s="19"/>
      <c r="B143" s="18" t="s">
        <v>112</v>
      </c>
      <c r="C143" s="46" t="s">
        <v>190</v>
      </c>
      <c r="D143" s="69">
        <v>258300</v>
      </c>
      <c r="E143" s="70">
        <v>258300</v>
      </c>
      <c r="F143" s="37">
        <f t="shared" si="4"/>
        <v>0</v>
      </c>
      <c r="G143" s="8"/>
    </row>
    <row r="144" spans="1:7" ht="62.25" hidden="1" customHeight="1" x14ac:dyDescent="0.25">
      <c r="A144" s="19"/>
      <c r="B144" s="18"/>
      <c r="C144" s="47" t="s">
        <v>240</v>
      </c>
      <c r="D144" s="69">
        <v>236500000</v>
      </c>
      <c r="E144" s="70">
        <v>236500000</v>
      </c>
      <c r="F144" s="37">
        <f t="shared" si="4"/>
        <v>0</v>
      </c>
      <c r="G144" s="8"/>
    </row>
    <row r="145" spans="1:9" ht="66.75" customHeight="1" thickBot="1" x14ac:dyDescent="0.3">
      <c r="A145" s="19"/>
      <c r="B145" s="18"/>
      <c r="C145" s="47" t="s">
        <v>245</v>
      </c>
      <c r="D145" s="69">
        <v>396863700</v>
      </c>
      <c r="E145" s="70">
        <v>822875700</v>
      </c>
      <c r="F145" s="37">
        <f t="shared" si="4"/>
        <v>426012000</v>
      </c>
      <c r="G145" s="8"/>
    </row>
    <row r="146" spans="1:9" ht="66.75" customHeight="1" thickBot="1" x14ac:dyDescent="0.3">
      <c r="A146" s="19"/>
      <c r="B146" s="18"/>
      <c r="C146" s="63" t="s">
        <v>250</v>
      </c>
      <c r="D146" s="69">
        <v>0</v>
      </c>
      <c r="E146" s="57">
        <v>15127400</v>
      </c>
      <c r="F146" s="37">
        <f t="shared" si="4"/>
        <v>15127400</v>
      </c>
      <c r="G146" s="8"/>
    </row>
    <row r="147" spans="1:9" s="32" customFormat="1" ht="47.25" hidden="1" x14ac:dyDescent="0.25">
      <c r="A147" s="31"/>
      <c r="B147" s="26"/>
      <c r="C147" s="58" t="s">
        <v>241</v>
      </c>
      <c r="D147" s="74">
        <v>872349390</v>
      </c>
      <c r="E147" s="75">
        <v>872349390</v>
      </c>
      <c r="F147" s="35">
        <f t="shared" si="4"/>
        <v>0</v>
      </c>
      <c r="G147" s="27"/>
    </row>
    <row r="148" spans="1:9" s="34" customFormat="1" ht="159" hidden="1" customHeight="1" x14ac:dyDescent="0.25">
      <c r="A148" s="33"/>
      <c r="B148" s="24"/>
      <c r="C148" s="46" t="s">
        <v>194</v>
      </c>
      <c r="D148" s="69">
        <v>872349390</v>
      </c>
      <c r="E148" s="70">
        <v>872349390</v>
      </c>
      <c r="F148" s="37">
        <f t="shared" si="4"/>
        <v>0</v>
      </c>
      <c r="G148" s="28"/>
    </row>
    <row r="149" spans="1:9" s="34" customFormat="1" ht="31.5" hidden="1" x14ac:dyDescent="0.25">
      <c r="A149" s="33"/>
      <c r="B149" s="24"/>
      <c r="C149" s="58" t="s">
        <v>242</v>
      </c>
      <c r="D149" s="74">
        <v>50090866</v>
      </c>
      <c r="E149" s="75">
        <v>50090866</v>
      </c>
      <c r="F149" s="35">
        <f t="shared" si="4"/>
        <v>0</v>
      </c>
      <c r="G149" s="28"/>
    </row>
    <row r="150" spans="1:9" s="34" customFormat="1" ht="126" hidden="1" x14ac:dyDescent="0.25">
      <c r="A150" s="33"/>
      <c r="B150" s="24"/>
      <c r="C150" s="46" t="s">
        <v>243</v>
      </c>
      <c r="D150" s="69">
        <v>50090866</v>
      </c>
      <c r="E150" s="70">
        <v>50090866</v>
      </c>
      <c r="F150" s="37">
        <f t="shared" si="4"/>
        <v>0</v>
      </c>
      <c r="G150" s="28"/>
    </row>
    <row r="151" spans="1:9" ht="19.5" customHeight="1" x14ac:dyDescent="0.25">
      <c r="A151" s="19"/>
      <c r="B151" s="76" t="s">
        <v>44</v>
      </c>
      <c r="C151" s="77"/>
      <c r="D151" s="38">
        <f>D5+D40</f>
        <v>80166207638</v>
      </c>
      <c r="E151" s="38">
        <f>E5+E40</f>
        <v>82481193072</v>
      </c>
      <c r="F151" s="35">
        <f>E151-D151</f>
        <v>2314985434</v>
      </c>
      <c r="G151" s="6"/>
      <c r="H151" s="21" t="s">
        <v>122</v>
      </c>
      <c r="I151" s="22"/>
    </row>
  </sheetData>
  <mergeCells count="2">
    <mergeCell ref="B151:C151"/>
    <mergeCell ref="B1:G1"/>
  </mergeCells>
  <phoneticPr fontId="0" type="noConversion"/>
  <printOptions horizontalCentered="1"/>
  <pageMargins left="0.78740157480314965" right="0.19685039370078741" top="0.6692913385826772" bottom="0.39370078740157483" header="0.39370078740157483" footer="0.31496062992125984"/>
  <pageSetup paperSize="9" scale="94" fitToHeight="0" orientation="portrait" r:id="rId1"/>
  <headerFooter differentFirst="1">
    <oddHeader>&amp;C&amp;14&amp;P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"/>
  <sheetViews>
    <sheetView workbookViewId="0">
      <selection activeCell="D8" sqref="D8:D10"/>
    </sheetView>
  </sheetViews>
  <sheetFormatPr defaultRowHeight="15" x14ac:dyDescent="0.25"/>
  <cols>
    <col min="2" max="2" width="16.140625" customWidth="1"/>
    <col min="3" max="3" width="17.5703125" customWidth="1"/>
    <col min="4" max="4" width="16.85546875" customWidth="1"/>
  </cols>
  <sheetData>
    <row r="1" spans="2:4" ht="15.75" thickBot="1" x14ac:dyDescent="0.3"/>
    <row r="2" spans="2:4" ht="16.5" thickBot="1" x14ac:dyDescent="0.3">
      <c r="B2" s="50">
        <v>693190232</v>
      </c>
      <c r="C2" s="51">
        <v>918142558</v>
      </c>
      <c r="D2" s="39">
        <f>C2-B2</f>
        <v>224952326</v>
      </c>
    </row>
    <row r="3" spans="2:4" ht="16.5" thickBot="1" x14ac:dyDescent="0.3">
      <c r="D3" s="40">
        <v>173366268</v>
      </c>
    </row>
    <row r="4" spans="2:4" ht="16.5" thickBot="1" x14ac:dyDescent="0.3">
      <c r="B4" s="52">
        <v>80876976374</v>
      </c>
      <c r="C4" s="53">
        <v>81275294968</v>
      </c>
      <c r="D4" s="39">
        <f>C4-B4</f>
        <v>398318594</v>
      </c>
    </row>
    <row r="5" spans="2:4" x14ac:dyDescent="0.25">
      <c r="D5" s="39">
        <f>D3-D4</f>
        <v>-224952326</v>
      </c>
    </row>
    <row r="7" spans="2:4" ht="15.75" thickBot="1" x14ac:dyDescent="0.3"/>
    <row r="8" spans="2:4" ht="16.5" thickBot="1" x14ac:dyDescent="0.3">
      <c r="B8" s="54">
        <v>38083073873</v>
      </c>
      <c r="C8" s="51">
        <v>38308026199</v>
      </c>
      <c r="D8" s="39">
        <f>C8-B8</f>
        <v>224952326</v>
      </c>
    </row>
    <row r="9" spans="2:4" ht="16.5" thickBot="1" x14ac:dyDescent="0.3">
      <c r="B9" s="55">
        <v>38083056080</v>
      </c>
      <c r="C9" s="56">
        <v>38308008406</v>
      </c>
      <c r="D9" s="39">
        <f t="shared" ref="D9:D10" si="0">C9-B9</f>
        <v>224952326</v>
      </c>
    </row>
    <row r="10" spans="2:4" ht="16.5" thickBot="1" x14ac:dyDescent="0.3">
      <c r="B10" s="55">
        <v>38083056080</v>
      </c>
      <c r="C10" s="56">
        <v>38308008406</v>
      </c>
      <c r="D10" s="39">
        <f t="shared" si="0"/>
        <v>224952326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Департамент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В. Рачкова</dc:creator>
  <cp:lastModifiedBy>Ушаков Максим Алексеевич</cp:lastModifiedBy>
  <cp:lastPrinted>2021-06-21T09:56:28Z</cp:lastPrinted>
  <dcterms:created xsi:type="dcterms:W3CDTF">2010-10-13T08:18:32Z</dcterms:created>
  <dcterms:modified xsi:type="dcterms:W3CDTF">2021-06-21T09:56:35Z</dcterms:modified>
</cp:coreProperties>
</file>