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95" windowWidth="11130" windowHeight="11940"/>
  </bookViews>
  <sheets>
    <sheet name="Приложение №10 Табл.№1" sheetId="2" r:id="rId1"/>
  </sheets>
  <definedNames>
    <definedName name="_xlnm.Print_Titles" localSheetId="0">'Приложение №10 Табл.№1'!$7:$7</definedName>
    <definedName name="_xlnm.Print_Area" localSheetId="0">'Приложение №10 Табл.№1'!$A$1:$G$99</definedName>
  </definedNames>
  <calcPr calcId="145621"/>
</workbook>
</file>

<file path=xl/calcChain.xml><?xml version="1.0" encoding="utf-8"?>
<calcChain xmlns="http://schemas.openxmlformats.org/spreadsheetml/2006/main">
  <c r="G97" i="2" l="1"/>
  <c r="G96" i="2"/>
  <c r="G33" i="2"/>
  <c r="G13" i="2"/>
  <c r="G17" i="2"/>
  <c r="G14" i="2"/>
  <c r="F8" i="2"/>
  <c r="G8" i="2" s="1"/>
  <c r="F19" i="2"/>
  <c r="G19" i="2" s="1"/>
  <c r="G98" i="2"/>
  <c r="G95" i="2"/>
  <c r="G94" i="2"/>
  <c r="G93" i="2"/>
  <c r="G92" i="2"/>
  <c r="G90" i="2"/>
  <c r="G89" i="2"/>
  <c r="G88" i="2"/>
  <c r="G87" i="2"/>
  <c r="G86" i="2"/>
  <c r="G84" i="2"/>
  <c r="G83" i="2"/>
  <c r="G81" i="2"/>
  <c r="G80" i="2"/>
  <c r="G79" i="2"/>
  <c r="G77" i="2"/>
  <c r="G76" i="2"/>
  <c r="G75" i="2"/>
  <c r="G73" i="2"/>
  <c r="G72" i="2"/>
  <c r="G71" i="2"/>
  <c r="G69" i="2"/>
  <c r="G68" i="2"/>
  <c r="G67" i="2"/>
  <c r="G65" i="2"/>
  <c r="G64" i="2"/>
  <c r="G63" i="2"/>
  <c r="G62" i="2"/>
  <c r="G60" i="2"/>
  <c r="G59" i="2"/>
  <c r="G58" i="2"/>
  <c r="G57" i="2"/>
  <c r="G55" i="2"/>
  <c r="G54" i="2"/>
  <c r="G53" i="2"/>
  <c r="G52" i="2"/>
  <c r="G51" i="2"/>
  <c r="G49" i="2"/>
  <c r="G48" i="2"/>
  <c r="G47" i="2"/>
  <c r="G45" i="2"/>
  <c r="G44" i="2"/>
  <c r="G43" i="2"/>
  <c r="G42" i="2"/>
  <c r="G41" i="2"/>
  <c r="G39" i="2"/>
  <c r="G38" i="2"/>
  <c r="G37" i="2"/>
  <c r="G35" i="2"/>
  <c r="G34" i="2"/>
  <c r="G32" i="2"/>
  <c r="G30" i="2"/>
  <c r="G29" i="2"/>
  <c r="G28" i="2"/>
  <c r="G27" i="2"/>
  <c r="G26" i="2"/>
  <c r="G24" i="2"/>
  <c r="G23" i="2"/>
  <c r="G22" i="2"/>
  <c r="G21" i="2"/>
  <c r="G20" i="2"/>
  <c r="G18" i="2"/>
  <c r="G16" i="2"/>
  <c r="G15" i="2"/>
  <c r="G12" i="2"/>
  <c r="G11" i="2"/>
  <c r="G10" i="2"/>
  <c r="G9" i="2"/>
  <c r="F91" i="2"/>
  <c r="G91" i="2" s="1"/>
  <c r="F85" i="2"/>
  <c r="G85" i="2" s="1"/>
  <c r="F82" i="2"/>
  <c r="G82" i="2" s="1"/>
  <c r="F78" i="2"/>
  <c r="G78" i="2" s="1"/>
  <c r="F74" i="2"/>
  <c r="G74" i="2" s="1"/>
  <c r="F70" i="2"/>
  <c r="G70" i="2" s="1"/>
  <c r="F66" i="2"/>
  <c r="G66" i="2" s="1"/>
  <c r="F61" i="2"/>
  <c r="G61" i="2" s="1"/>
  <c r="F56" i="2"/>
  <c r="G56" i="2" s="1"/>
  <c r="F50" i="2"/>
  <c r="G50" i="2" s="1"/>
  <c r="F46" i="2"/>
  <c r="G46" i="2" s="1"/>
  <c r="F40" i="2"/>
  <c r="G40" i="2" s="1"/>
  <c r="F36" i="2"/>
  <c r="G36" i="2" s="1"/>
  <c r="F31" i="2"/>
  <c r="G31" i="2" s="1"/>
  <c r="F25" i="2"/>
  <c r="G25" i="2" s="1"/>
  <c r="F99" i="2" l="1"/>
  <c r="G99" i="2" s="1"/>
</calcChain>
</file>

<file path=xl/sharedStrings.xml><?xml version="1.0" encoding="utf-8"?>
<sst xmlns="http://schemas.openxmlformats.org/spreadsheetml/2006/main" count="100" uniqueCount="96">
  <si>
    <t>Кузнечихинское сельское поселение</t>
  </si>
  <si>
    <t>Ивняковское сельское поселение</t>
  </si>
  <si>
    <t>Туношенское сельское поселение</t>
  </si>
  <si>
    <t>Курбское сельское поселение</t>
  </si>
  <si>
    <t>городское поселение Лесная Поляна</t>
  </si>
  <si>
    <t>Ярославский муниципальный район</t>
  </si>
  <si>
    <t>Ермаковское сельское поселение</t>
  </si>
  <si>
    <t>Белосельское сельское поселение</t>
  </si>
  <si>
    <t>Кременевское сельское поселение</t>
  </si>
  <si>
    <t>Пригородное сельское поселение</t>
  </si>
  <si>
    <t>городское поселение Пошехонье</t>
  </si>
  <si>
    <t>Пошехонский муниципальный район</t>
  </si>
  <si>
    <t>Рязанцевское сельское поселение</t>
  </si>
  <si>
    <t>Нагорьевское сельское поселение</t>
  </si>
  <si>
    <t>Переславский муниципальный район</t>
  </si>
  <si>
    <t>Кукобойское сельское поселение</t>
  </si>
  <si>
    <t>Пречистенское сельское поселение</t>
  </si>
  <si>
    <t>городское поселение Пречистое</t>
  </si>
  <si>
    <t>Первомайский муниципальный район</t>
  </si>
  <si>
    <t>сельское поселение Бурмакино</t>
  </si>
  <si>
    <t>сельское поселение Красный Профинтерн</t>
  </si>
  <si>
    <t>сельское поселение Некрасовское</t>
  </si>
  <si>
    <t>Некрасовский муниципальный район</t>
  </si>
  <si>
    <t>Некоузское сельское поселение</t>
  </si>
  <si>
    <t>Октябрьское сельское поселение</t>
  </si>
  <si>
    <t>Волжское сельское поселение</t>
  </si>
  <si>
    <t>Некоузский муниципальный район</t>
  </si>
  <si>
    <t>Приволжское сельское поселение</t>
  </si>
  <si>
    <t>городское поселение Мышкин</t>
  </si>
  <si>
    <t>Охотинское сельское поселение</t>
  </si>
  <si>
    <t>Мышкинский муниципальный район</t>
  </si>
  <si>
    <t>городское поселение Любим</t>
  </si>
  <si>
    <t>Осецкое сельское поселение</t>
  </si>
  <si>
    <t>Воскресенское сельское поселение</t>
  </si>
  <si>
    <t>Любимский муниципальный район</t>
  </si>
  <si>
    <t>городское поселение Данилов</t>
  </si>
  <si>
    <t>Середское сельское поселение</t>
  </si>
  <si>
    <t>Дмитриевское сельское поселение</t>
  </si>
  <si>
    <t>Даниловское сельское поселение</t>
  </si>
  <si>
    <t>Даниловский муниципальный район</t>
  </si>
  <si>
    <t>городское поселение Гаврилов-Ям</t>
  </si>
  <si>
    <t>Великосельское сельское поселение</t>
  </si>
  <si>
    <t>Шопшинское сельское поселение</t>
  </si>
  <si>
    <t>Митинское сельское поселение</t>
  </si>
  <si>
    <t>Заячье-Холмское сельское поселение</t>
  </si>
  <si>
    <t>Гаврилов-Ямский муниципальный район</t>
  </si>
  <si>
    <t>Брейтовское сельское поселение</t>
  </si>
  <si>
    <t>Прозоровское сельское поселение</t>
  </si>
  <si>
    <t>Гореловское сельское поселение</t>
  </si>
  <si>
    <t>Брейтовский муниципальный район</t>
  </si>
  <si>
    <t>Вощажниковское сельское поселение</t>
  </si>
  <si>
    <t>Высоковское сельское поселение</t>
  </si>
  <si>
    <t>Андреевское сельское поселение</t>
  </si>
  <si>
    <t>Инальцинское сельское поселение</t>
  </si>
  <si>
    <t>Борисоглебское сельское поселение</t>
  </si>
  <si>
    <t>Борисоглебский муниципальный район</t>
  </si>
  <si>
    <t>Вареговское сельское поселение</t>
  </si>
  <si>
    <t>Благовещенское сельское поселение</t>
  </si>
  <si>
    <t>Большесельское сельское поселение</t>
  </si>
  <si>
    <t>Большесельский муниципальный район</t>
  </si>
  <si>
    <t>городское поселение Тутаев</t>
  </si>
  <si>
    <t>Константиновское сельское поселение</t>
  </si>
  <si>
    <t>Артемьевское сельское поселение</t>
  </si>
  <si>
    <t>Тутаевский муниципальный район</t>
  </si>
  <si>
    <t>Улейминское сельское поселение</t>
  </si>
  <si>
    <t>Слободское сельское поселение</t>
  </si>
  <si>
    <t>Отрадновское сельское поселение</t>
  </si>
  <si>
    <t>Ильинское сельское поселение</t>
  </si>
  <si>
    <t>Головинское сельское поселение</t>
  </si>
  <si>
    <t>Угличский муниципальный район</t>
  </si>
  <si>
    <t>сельское поселение Семибратово</t>
  </si>
  <si>
    <t>сельское поселение Поречье-Рыбное</t>
  </si>
  <si>
    <t>сельское поселение Петровское</t>
  </si>
  <si>
    <t>сельское поселение Ишня</t>
  </si>
  <si>
    <t>городское поселение Ростов</t>
  </si>
  <si>
    <t>Ростовский муниципальный район</t>
  </si>
  <si>
    <t>Судоверфское сельское поселение</t>
  </si>
  <si>
    <t>Тихменевское сельское поселение</t>
  </si>
  <si>
    <t>Каменниковское сельское поселение</t>
  </si>
  <si>
    <t>Арефинское сельское поселение</t>
  </si>
  <si>
    <t>сельское поселение Песочное</t>
  </si>
  <si>
    <t>Рыбинский муниципальный район</t>
  </si>
  <si>
    <t>Наименование</t>
  </si>
  <si>
    <t>Итого</t>
  </si>
  <si>
    <t>Дотации на выравнивание бюджетной обеспеченности
поселений Ярославской области на 2017 год</t>
  </si>
  <si>
    <t>2017 год
(руб.)</t>
  </si>
  <si>
    <t>поправки</t>
  </si>
  <si>
    <t>Назаровское сельское поселение</t>
  </si>
  <si>
    <t>Покровское сельское поселение</t>
  </si>
  <si>
    <t>Огарковское сельское поселение</t>
  </si>
  <si>
    <t>Левобережное сельское поселение</t>
  </si>
  <si>
    <t>Некрасовское сельское поселение</t>
  </si>
  <si>
    <t>Карабихское сельское поселение</t>
  </si>
  <si>
    <t>к Закону Ярославской области</t>
  </si>
  <si>
    <t>Приложение 14</t>
  </si>
  <si>
    <t>от 26.12.2016 № 100-з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</si>
</sst>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\.00\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Font="1" applyFill="1" applyBorder="1" applyAlignment="1" applyProtection="1">
      <alignment horizontal="left" vertical="center"/>
      <protection hidden="1"/>
    </xf>
    <xf numFmtId="0" fontId="3" fillId="0" borderId="2" xfId="1" applyFont="1" applyFill="1" applyBorder="1" applyAlignme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3" xfId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2" xfId="1" applyNumberFormat="1" applyFont="1" applyFill="1" applyBorder="1" applyAlignment="1" applyProtection="1">
      <protection hidden="1"/>
    </xf>
    <xf numFmtId="0" fontId="3" fillId="0" borderId="4" xfId="1" applyFont="1" applyBorder="1" applyProtection="1">
      <protection hidden="1"/>
    </xf>
    <xf numFmtId="165" fontId="3" fillId="0" borderId="5" xfId="1" applyNumberFormat="1" applyFont="1" applyFill="1" applyBorder="1" applyAlignment="1" applyProtection="1">
      <protection hidden="1"/>
    </xf>
    <xf numFmtId="165" fontId="3" fillId="0" borderId="6" xfId="1" applyNumberFormat="1" applyFont="1" applyFill="1" applyBorder="1" applyAlignment="1" applyProtection="1">
      <protection hidden="1"/>
    </xf>
    <xf numFmtId="0" fontId="3" fillId="0" borderId="6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4" xfId="1" applyFont="1" applyBorder="1" applyProtection="1">
      <protection hidden="1"/>
    </xf>
    <xf numFmtId="0" fontId="6" fillId="0" borderId="3" xfId="1" applyFont="1" applyBorder="1" applyProtection="1">
      <protection hidden="1"/>
    </xf>
    <xf numFmtId="0" fontId="6" fillId="0" borderId="0" xfId="1" applyFont="1"/>
    <xf numFmtId="165" fontId="5" fillId="0" borderId="2" xfId="1" applyNumberFormat="1" applyFont="1" applyFill="1" applyBorder="1" applyAlignment="1" applyProtection="1">
      <protection hidden="1"/>
    </xf>
    <xf numFmtId="0" fontId="1" fillId="0" borderId="3" xfId="1" applyFont="1" applyBorder="1" applyProtection="1">
      <protection hidden="1"/>
    </xf>
    <xf numFmtId="0" fontId="1" fillId="0" borderId="0" xfId="1" applyFont="1"/>
    <xf numFmtId="0" fontId="7" fillId="0" borderId="0" xfId="1" applyFont="1" applyAlignment="1" applyProtection="1">
      <alignment horizontal="right" vertical="center"/>
      <protection hidden="1"/>
    </xf>
    <xf numFmtId="0" fontId="7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9"/>
  <sheetViews>
    <sheetView showGridLines="0" tabSelected="1" view="pageBreakPreview" zoomScaleNormal="100" zoomScaleSheetLayoutView="100" workbookViewId="0">
      <selection activeCell="D3" sqref="D3:G3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4" style="1" customWidth="1"/>
    <col min="5" max="6" width="14.140625" style="1" hidden="1" customWidth="1"/>
    <col min="7" max="7" width="17.28515625" style="1" customWidth="1"/>
    <col min="8" max="258" width="9.140625" style="1" customWidth="1"/>
    <col min="259" max="16384" width="9.140625" style="1"/>
  </cols>
  <sheetData>
    <row r="1" spans="1:8" ht="15" customHeight="1" x14ac:dyDescent="0.25">
      <c r="A1" s="6"/>
      <c r="B1" s="6"/>
      <c r="C1" s="6"/>
      <c r="D1" s="23" t="s">
        <v>94</v>
      </c>
      <c r="E1" s="23"/>
      <c r="F1" s="23"/>
      <c r="G1" s="23"/>
      <c r="H1" s="2"/>
    </row>
    <row r="2" spans="1:8" ht="15" customHeight="1" x14ac:dyDescent="0.25">
      <c r="A2" s="6"/>
      <c r="B2" s="6"/>
      <c r="C2" s="6"/>
      <c r="D2" s="24" t="s">
        <v>93</v>
      </c>
      <c r="E2" s="24"/>
      <c r="F2" s="24"/>
      <c r="G2" s="24"/>
      <c r="H2" s="2"/>
    </row>
    <row r="3" spans="1:8" ht="15" customHeight="1" x14ac:dyDescent="0.25">
      <c r="A3" s="6"/>
      <c r="B3" s="6"/>
      <c r="C3" s="6"/>
      <c r="D3" s="23" t="s">
        <v>95</v>
      </c>
      <c r="E3" s="23"/>
      <c r="F3" s="23"/>
      <c r="G3" s="23"/>
      <c r="H3" s="2"/>
    </row>
    <row r="4" spans="1:8" ht="40.5" customHeight="1" x14ac:dyDescent="0.2">
      <c r="A4" s="2"/>
      <c r="B4" s="2"/>
      <c r="C4" s="2"/>
      <c r="D4" s="2"/>
      <c r="E4" s="2"/>
      <c r="F4" s="2"/>
      <c r="G4" s="2"/>
      <c r="H4" s="2"/>
    </row>
    <row r="5" spans="1:8" ht="48" customHeight="1" x14ac:dyDescent="0.25">
      <c r="A5" s="6"/>
      <c r="B5" s="6"/>
      <c r="C5" s="6"/>
      <c r="D5" s="25" t="s">
        <v>84</v>
      </c>
      <c r="E5" s="25"/>
      <c r="F5" s="25"/>
      <c r="G5" s="25"/>
      <c r="H5" s="2"/>
    </row>
    <row r="6" spans="1:8" ht="12.75" customHeight="1" x14ac:dyDescent="0.2">
      <c r="A6" s="2"/>
      <c r="B6" s="2"/>
      <c r="C6" s="2"/>
      <c r="D6" s="2"/>
      <c r="E6" s="2"/>
      <c r="F6" s="2"/>
      <c r="G6" s="2"/>
      <c r="H6" s="2"/>
    </row>
    <row r="7" spans="1:8" ht="37.5" customHeight="1" x14ac:dyDescent="0.25">
      <c r="A7" s="6"/>
      <c r="B7" s="14"/>
      <c r="C7" s="14"/>
      <c r="D7" s="15" t="s">
        <v>82</v>
      </c>
      <c r="E7" s="15" t="s">
        <v>85</v>
      </c>
      <c r="F7" s="15" t="s">
        <v>86</v>
      </c>
      <c r="G7" s="15" t="s">
        <v>85</v>
      </c>
      <c r="H7" s="2"/>
    </row>
    <row r="8" spans="1:8" ht="15.75" customHeight="1" x14ac:dyDescent="0.25">
      <c r="A8" s="11"/>
      <c r="B8" s="26">
        <v>30100</v>
      </c>
      <c r="C8" s="27"/>
      <c r="D8" s="16" t="s">
        <v>81</v>
      </c>
      <c r="E8" s="3">
        <v>31583000</v>
      </c>
      <c r="F8" s="3">
        <f>SUM(F9:F18)</f>
        <v>12864000</v>
      </c>
      <c r="G8" s="3">
        <f>E8+F8</f>
        <v>44447000</v>
      </c>
      <c r="H8" s="8"/>
    </row>
    <row r="9" spans="1:8" ht="15.75" customHeight="1" x14ac:dyDescent="0.25">
      <c r="A9" s="11"/>
      <c r="B9" s="12">
        <v>30100</v>
      </c>
      <c r="C9" s="12">
        <v>30101</v>
      </c>
      <c r="D9" s="7" t="s">
        <v>80</v>
      </c>
      <c r="E9" s="9">
        <v>5849000</v>
      </c>
      <c r="F9" s="9">
        <v>1387000</v>
      </c>
      <c r="G9" s="9">
        <f t="shared" ref="G9:G76" si="0">E9+F9</f>
        <v>7236000</v>
      </c>
      <c r="H9" s="8"/>
    </row>
    <row r="10" spans="1:8" ht="15.75" customHeight="1" x14ac:dyDescent="0.25">
      <c r="A10" s="11"/>
      <c r="B10" s="10">
        <v>30100</v>
      </c>
      <c r="C10" s="10">
        <v>30102</v>
      </c>
      <c r="D10" s="7" t="s">
        <v>79</v>
      </c>
      <c r="E10" s="9">
        <v>2892000</v>
      </c>
      <c r="F10" s="9">
        <v>1073000</v>
      </c>
      <c r="G10" s="9">
        <f t="shared" si="0"/>
        <v>3965000</v>
      </c>
      <c r="H10" s="8"/>
    </row>
    <row r="11" spans="1:8" ht="15.75" customHeight="1" x14ac:dyDescent="0.25">
      <c r="A11" s="11"/>
      <c r="B11" s="10">
        <v>30100</v>
      </c>
      <c r="C11" s="10">
        <v>30103</v>
      </c>
      <c r="D11" s="7" t="s">
        <v>25</v>
      </c>
      <c r="E11" s="9">
        <v>6016000</v>
      </c>
      <c r="F11" s="9">
        <v>2508000</v>
      </c>
      <c r="G11" s="9">
        <f t="shared" si="0"/>
        <v>8524000</v>
      </c>
      <c r="H11" s="8"/>
    </row>
    <row r="12" spans="1:8" ht="15.75" customHeight="1" x14ac:dyDescent="0.25">
      <c r="A12" s="11"/>
      <c r="B12" s="10">
        <v>30100</v>
      </c>
      <c r="C12" s="10">
        <v>30104</v>
      </c>
      <c r="D12" s="7" t="s">
        <v>78</v>
      </c>
      <c r="E12" s="9">
        <v>4543000</v>
      </c>
      <c r="F12" s="9">
        <v>1511000</v>
      </c>
      <c r="G12" s="9">
        <f t="shared" si="0"/>
        <v>6054000</v>
      </c>
      <c r="H12" s="8"/>
    </row>
    <row r="13" spans="1:8" s="22" customFormat="1" ht="15.75" customHeight="1" x14ac:dyDescent="0.25">
      <c r="A13" s="11"/>
      <c r="B13" s="13"/>
      <c r="C13" s="13"/>
      <c r="D13" s="7" t="s">
        <v>88</v>
      </c>
      <c r="E13" s="9">
        <v>0</v>
      </c>
      <c r="F13" s="9">
        <v>291000</v>
      </c>
      <c r="G13" s="9">
        <f t="shared" ref="G13" si="1">E13+F13</f>
        <v>291000</v>
      </c>
      <c r="H13" s="21"/>
    </row>
    <row r="14" spans="1:8" s="22" customFormat="1" ht="15.75" customHeight="1" x14ac:dyDescent="0.25">
      <c r="A14" s="11"/>
      <c r="B14" s="13"/>
      <c r="C14" s="13"/>
      <c r="D14" s="7" t="s">
        <v>89</v>
      </c>
      <c r="E14" s="9">
        <v>0</v>
      </c>
      <c r="F14" s="9">
        <v>263000</v>
      </c>
      <c r="G14" s="9">
        <f>E14+F14</f>
        <v>263000</v>
      </c>
      <c r="H14" s="21"/>
    </row>
    <row r="15" spans="1:8" s="22" customFormat="1" ht="15.75" customHeight="1" x14ac:dyDescent="0.25">
      <c r="A15" s="11"/>
      <c r="B15" s="10">
        <v>30100</v>
      </c>
      <c r="C15" s="10">
        <v>30107</v>
      </c>
      <c r="D15" s="7" t="s">
        <v>77</v>
      </c>
      <c r="E15" s="9">
        <v>4082000</v>
      </c>
      <c r="F15" s="9">
        <v>1103000</v>
      </c>
      <c r="G15" s="9">
        <f t="shared" si="0"/>
        <v>5185000</v>
      </c>
      <c r="H15" s="21"/>
    </row>
    <row r="16" spans="1:8" s="22" customFormat="1" ht="15.75" customHeight="1" x14ac:dyDescent="0.25">
      <c r="A16" s="11"/>
      <c r="B16" s="10">
        <v>30100</v>
      </c>
      <c r="C16" s="10">
        <v>30108</v>
      </c>
      <c r="D16" s="7" t="s">
        <v>76</v>
      </c>
      <c r="E16" s="9">
        <v>5484000</v>
      </c>
      <c r="F16" s="9">
        <v>2144000</v>
      </c>
      <c r="G16" s="9">
        <f t="shared" si="0"/>
        <v>7628000</v>
      </c>
      <c r="H16" s="21"/>
    </row>
    <row r="17" spans="1:8" s="22" customFormat="1" ht="15.75" customHeight="1" x14ac:dyDescent="0.25">
      <c r="A17" s="11"/>
      <c r="B17" s="13"/>
      <c r="C17" s="13"/>
      <c r="D17" s="7" t="s">
        <v>87</v>
      </c>
      <c r="E17" s="9">
        <v>0</v>
      </c>
      <c r="F17" s="9">
        <v>651000</v>
      </c>
      <c r="G17" s="9">
        <f>E17+F17</f>
        <v>651000</v>
      </c>
      <c r="H17" s="21"/>
    </row>
    <row r="18" spans="1:8" ht="15.75" customHeight="1" x14ac:dyDescent="0.25">
      <c r="A18" s="11"/>
      <c r="B18" s="13">
        <v>30100</v>
      </c>
      <c r="C18" s="13">
        <v>30111</v>
      </c>
      <c r="D18" s="7" t="s">
        <v>24</v>
      </c>
      <c r="E18" s="9">
        <v>2717000</v>
      </c>
      <c r="F18" s="9">
        <v>1933000</v>
      </c>
      <c r="G18" s="9">
        <f t="shared" si="0"/>
        <v>4650000</v>
      </c>
      <c r="H18" s="8"/>
    </row>
    <row r="19" spans="1:8" ht="15.75" customHeight="1" x14ac:dyDescent="0.25">
      <c r="A19" s="11"/>
      <c r="B19" s="26">
        <v>30200</v>
      </c>
      <c r="C19" s="27"/>
      <c r="D19" s="16" t="s">
        <v>75</v>
      </c>
      <c r="E19" s="3">
        <v>119575000</v>
      </c>
      <c r="F19" s="3">
        <f>SUM(F20:F24)</f>
        <v>-8453000</v>
      </c>
      <c r="G19" s="3">
        <f t="shared" si="0"/>
        <v>111122000</v>
      </c>
      <c r="H19" s="8"/>
    </row>
    <row r="20" spans="1:8" ht="15.75" customHeight="1" x14ac:dyDescent="0.25">
      <c r="A20" s="11"/>
      <c r="B20" s="12">
        <v>30200</v>
      </c>
      <c r="C20" s="12">
        <v>30201</v>
      </c>
      <c r="D20" s="7" t="s">
        <v>74</v>
      </c>
      <c r="E20" s="9">
        <v>26212000</v>
      </c>
      <c r="F20" s="9">
        <v>0</v>
      </c>
      <c r="G20" s="9">
        <f t="shared" si="0"/>
        <v>26212000</v>
      </c>
      <c r="H20" s="8"/>
    </row>
    <row r="21" spans="1:8" ht="15.75" customHeight="1" x14ac:dyDescent="0.25">
      <c r="A21" s="11"/>
      <c r="B21" s="10">
        <v>30200</v>
      </c>
      <c r="C21" s="10">
        <v>30202</v>
      </c>
      <c r="D21" s="7" t="s">
        <v>73</v>
      </c>
      <c r="E21" s="9">
        <v>24456000</v>
      </c>
      <c r="F21" s="9">
        <v>-5841000</v>
      </c>
      <c r="G21" s="9">
        <f t="shared" si="0"/>
        <v>18615000</v>
      </c>
      <c r="H21" s="8"/>
    </row>
    <row r="22" spans="1:8" ht="15.75" customHeight="1" x14ac:dyDescent="0.25">
      <c r="A22" s="11"/>
      <c r="B22" s="10">
        <v>30200</v>
      </c>
      <c r="C22" s="10">
        <v>30203</v>
      </c>
      <c r="D22" s="7" t="s">
        <v>72</v>
      </c>
      <c r="E22" s="9">
        <v>34306000</v>
      </c>
      <c r="F22" s="9">
        <v>-6465000</v>
      </c>
      <c r="G22" s="9">
        <f t="shared" si="0"/>
        <v>27841000</v>
      </c>
      <c r="H22" s="8"/>
    </row>
    <row r="23" spans="1:8" ht="15.75" customHeight="1" x14ac:dyDescent="0.25">
      <c r="A23" s="11"/>
      <c r="B23" s="10">
        <v>30200</v>
      </c>
      <c r="C23" s="10">
        <v>30204</v>
      </c>
      <c r="D23" s="7" t="s">
        <v>71</v>
      </c>
      <c r="E23" s="9">
        <v>3690000</v>
      </c>
      <c r="F23" s="9">
        <v>1646000</v>
      </c>
      <c r="G23" s="9">
        <f t="shared" si="0"/>
        <v>5336000</v>
      </c>
      <c r="H23" s="8"/>
    </row>
    <row r="24" spans="1:8" ht="15.75" customHeight="1" x14ac:dyDescent="0.25">
      <c r="A24" s="11"/>
      <c r="B24" s="13">
        <v>30200</v>
      </c>
      <c r="C24" s="13">
        <v>30205</v>
      </c>
      <c r="D24" s="7" t="s">
        <v>70</v>
      </c>
      <c r="E24" s="9">
        <v>30911000</v>
      </c>
      <c r="F24" s="9">
        <v>2207000</v>
      </c>
      <c r="G24" s="9">
        <f t="shared" si="0"/>
        <v>33118000</v>
      </c>
      <c r="H24" s="8"/>
    </row>
    <row r="25" spans="1:8" ht="15.75" customHeight="1" x14ac:dyDescent="0.25">
      <c r="A25" s="11"/>
      <c r="B25" s="26">
        <v>30300</v>
      </c>
      <c r="C25" s="27"/>
      <c r="D25" s="16" t="s">
        <v>69</v>
      </c>
      <c r="E25" s="3">
        <v>73658000</v>
      </c>
      <c r="F25" s="3">
        <f>SUM(F26:F30)</f>
        <v>-19724000</v>
      </c>
      <c r="G25" s="3">
        <f t="shared" si="0"/>
        <v>53934000</v>
      </c>
      <c r="H25" s="8"/>
    </row>
    <row r="26" spans="1:8" ht="15.75" customHeight="1" x14ac:dyDescent="0.25">
      <c r="A26" s="11"/>
      <c r="B26" s="12">
        <v>30300</v>
      </c>
      <c r="C26" s="12">
        <v>30301</v>
      </c>
      <c r="D26" s="7" t="s">
        <v>68</v>
      </c>
      <c r="E26" s="9">
        <v>14777000</v>
      </c>
      <c r="F26" s="9">
        <v>-5261000</v>
      </c>
      <c r="G26" s="9">
        <f t="shared" si="0"/>
        <v>9516000</v>
      </c>
      <c r="H26" s="8"/>
    </row>
    <row r="27" spans="1:8" ht="15.75" customHeight="1" x14ac:dyDescent="0.25">
      <c r="A27" s="11"/>
      <c r="B27" s="10">
        <v>30300</v>
      </c>
      <c r="C27" s="10">
        <v>30302</v>
      </c>
      <c r="D27" s="7" t="s">
        <v>67</v>
      </c>
      <c r="E27" s="9">
        <v>21715000</v>
      </c>
      <c r="F27" s="9">
        <v>-6076000</v>
      </c>
      <c r="G27" s="9">
        <f t="shared" si="0"/>
        <v>15639000</v>
      </c>
      <c r="H27" s="8"/>
    </row>
    <row r="28" spans="1:8" ht="15.75" customHeight="1" x14ac:dyDescent="0.25">
      <c r="A28" s="11"/>
      <c r="B28" s="10">
        <v>30300</v>
      </c>
      <c r="C28" s="10">
        <v>30303</v>
      </c>
      <c r="D28" s="7" t="s">
        <v>66</v>
      </c>
      <c r="E28" s="9">
        <v>13533000</v>
      </c>
      <c r="F28" s="9">
        <v>-3846000</v>
      </c>
      <c r="G28" s="9">
        <f t="shared" si="0"/>
        <v>9687000</v>
      </c>
      <c r="H28" s="8"/>
    </row>
    <row r="29" spans="1:8" ht="15.75" customHeight="1" x14ac:dyDescent="0.25">
      <c r="A29" s="11"/>
      <c r="B29" s="10">
        <v>30300</v>
      </c>
      <c r="C29" s="10">
        <v>30304</v>
      </c>
      <c r="D29" s="7" t="s">
        <v>65</v>
      </c>
      <c r="E29" s="9">
        <v>16749000</v>
      </c>
      <c r="F29" s="9">
        <v>-3295000</v>
      </c>
      <c r="G29" s="9">
        <f t="shared" si="0"/>
        <v>13454000</v>
      </c>
      <c r="H29" s="8"/>
    </row>
    <row r="30" spans="1:8" ht="15.75" customHeight="1" x14ac:dyDescent="0.25">
      <c r="A30" s="11"/>
      <c r="B30" s="13">
        <v>30300</v>
      </c>
      <c r="C30" s="13">
        <v>30305</v>
      </c>
      <c r="D30" s="7" t="s">
        <v>64</v>
      </c>
      <c r="E30" s="9">
        <v>6884000</v>
      </c>
      <c r="F30" s="9">
        <v>-1246000</v>
      </c>
      <c r="G30" s="9">
        <f t="shared" si="0"/>
        <v>5638000</v>
      </c>
      <c r="H30" s="8"/>
    </row>
    <row r="31" spans="1:8" ht="15.75" customHeight="1" x14ac:dyDescent="0.25">
      <c r="A31" s="11"/>
      <c r="B31" s="26">
        <v>30400</v>
      </c>
      <c r="C31" s="27"/>
      <c r="D31" s="16" t="s">
        <v>63</v>
      </c>
      <c r="E31" s="3">
        <v>20240000</v>
      </c>
      <c r="F31" s="3">
        <f>SUM(F32:F35)</f>
        <v>6646000</v>
      </c>
      <c r="G31" s="3">
        <f t="shared" si="0"/>
        <v>26886000</v>
      </c>
      <c r="H31" s="8"/>
    </row>
    <row r="32" spans="1:8" ht="15.75" customHeight="1" x14ac:dyDescent="0.25">
      <c r="A32" s="11"/>
      <c r="B32" s="12">
        <v>30400</v>
      </c>
      <c r="C32" s="12">
        <v>30401</v>
      </c>
      <c r="D32" s="7" t="s">
        <v>62</v>
      </c>
      <c r="E32" s="9">
        <v>1475000</v>
      </c>
      <c r="F32" s="9">
        <v>1011000</v>
      </c>
      <c r="G32" s="9">
        <f t="shared" si="0"/>
        <v>2486000</v>
      </c>
      <c r="H32" s="8"/>
    </row>
    <row r="33" spans="1:8" s="22" customFormat="1" ht="15.75" customHeight="1" x14ac:dyDescent="0.25">
      <c r="A33" s="11"/>
      <c r="B33" s="13">
        <v>30400</v>
      </c>
      <c r="C33" s="13">
        <v>30409</v>
      </c>
      <c r="D33" s="7" t="s">
        <v>90</v>
      </c>
      <c r="E33" s="9">
        <v>0</v>
      </c>
      <c r="F33" s="9">
        <v>2072000</v>
      </c>
      <c r="G33" s="9">
        <f t="shared" ref="G33" si="2">E33+F33</f>
        <v>2072000</v>
      </c>
      <c r="H33" s="21"/>
    </row>
    <row r="34" spans="1:8" ht="15.75" customHeight="1" x14ac:dyDescent="0.25">
      <c r="A34" s="11"/>
      <c r="B34" s="10">
        <v>30400</v>
      </c>
      <c r="C34" s="10">
        <v>30408</v>
      </c>
      <c r="D34" s="7" t="s">
        <v>61</v>
      </c>
      <c r="E34" s="9">
        <v>8104000</v>
      </c>
      <c r="F34" s="9">
        <v>3563000</v>
      </c>
      <c r="G34" s="9">
        <f t="shared" si="0"/>
        <v>11667000</v>
      </c>
      <c r="H34" s="8"/>
    </row>
    <row r="35" spans="1:8" ht="15.75" customHeight="1" x14ac:dyDescent="0.25">
      <c r="A35" s="11"/>
      <c r="B35" s="13">
        <v>30400</v>
      </c>
      <c r="C35" s="13">
        <v>30409</v>
      </c>
      <c r="D35" s="7" t="s">
        <v>60</v>
      </c>
      <c r="E35" s="9">
        <v>10661000</v>
      </c>
      <c r="F35" s="9">
        <v>0</v>
      </c>
      <c r="G35" s="9">
        <f t="shared" si="0"/>
        <v>10661000</v>
      </c>
      <c r="H35" s="8"/>
    </row>
    <row r="36" spans="1:8" ht="15.75" customHeight="1" x14ac:dyDescent="0.25">
      <c r="A36" s="11"/>
      <c r="B36" s="26">
        <v>30500</v>
      </c>
      <c r="C36" s="27"/>
      <c r="D36" s="16" t="s">
        <v>59</v>
      </c>
      <c r="E36" s="3">
        <v>31913000</v>
      </c>
      <c r="F36" s="3">
        <f>SUM(F37:F39)</f>
        <v>5895000</v>
      </c>
      <c r="G36" s="3">
        <f t="shared" si="0"/>
        <v>37808000</v>
      </c>
      <c r="H36" s="8"/>
    </row>
    <row r="37" spans="1:8" ht="15.75" customHeight="1" x14ac:dyDescent="0.25">
      <c r="A37" s="11"/>
      <c r="B37" s="12">
        <v>30500</v>
      </c>
      <c r="C37" s="12">
        <v>30501</v>
      </c>
      <c r="D37" s="7" t="s">
        <v>58</v>
      </c>
      <c r="E37" s="9">
        <v>16470000</v>
      </c>
      <c r="F37" s="9">
        <v>5364000</v>
      </c>
      <c r="G37" s="9">
        <f t="shared" si="0"/>
        <v>21834000</v>
      </c>
      <c r="H37" s="8"/>
    </row>
    <row r="38" spans="1:8" ht="15.75" customHeight="1" x14ac:dyDescent="0.25">
      <c r="A38" s="11"/>
      <c r="B38" s="10">
        <v>30500</v>
      </c>
      <c r="C38" s="10">
        <v>30502</v>
      </c>
      <c r="D38" s="7" t="s">
        <v>57</v>
      </c>
      <c r="E38" s="9">
        <v>7580000</v>
      </c>
      <c r="F38" s="9">
        <v>-146000</v>
      </c>
      <c r="G38" s="9">
        <f t="shared" si="0"/>
        <v>7434000</v>
      </c>
      <c r="H38" s="8"/>
    </row>
    <row r="39" spans="1:8" ht="15.75" customHeight="1" x14ac:dyDescent="0.25">
      <c r="A39" s="11"/>
      <c r="B39" s="13">
        <v>30500</v>
      </c>
      <c r="C39" s="13">
        <v>30503</v>
      </c>
      <c r="D39" s="7" t="s">
        <v>56</v>
      </c>
      <c r="E39" s="9">
        <v>7863000</v>
      </c>
      <c r="F39" s="9">
        <v>677000</v>
      </c>
      <c r="G39" s="9">
        <f t="shared" si="0"/>
        <v>8540000</v>
      </c>
      <c r="H39" s="8"/>
    </row>
    <row r="40" spans="1:8" ht="15.75" customHeight="1" x14ac:dyDescent="0.25">
      <c r="A40" s="11"/>
      <c r="B40" s="26">
        <v>30600</v>
      </c>
      <c r="C40" s="27"/>
      <c r="D40" s="16" t="s">
        <v>55</v>
      </c>
      <c r="E40" s="3">
        <v>19363000</v>
      </c>
      <c r="F40" s="3">
        <f>SUM(F41:F45)</f>
        <v>7020000</v>
      </c>
      <c r="G40" s="3">
        <f t="shared" si="0"/>
        <v>26383000</v>
      </c>
      <c r="H40" s="8"/>
    </row>
    <row r="41" spans="1:8" ht="15.75" customHeight="1" x14ac:dyDescent="0.25">
      <c r="A41" s="11"/>
      <c r="B41" s="12">
        <v>30600</v>
      </c>
      <c r="C41" s="12">
        <v>30601</v>
      </c>
      <c r="D41" s="7" t="s">
        <v>54</v>
      </c>
      <c r="E41" s="9">
        <v>8592000</v>
      </c>
      <c r="F41" s="9">
        <v>3052000</v>
      </c>
      <c r="G41" s="9">
        <f t="shared" si="0"/>
        <v>11644000</v>
      </c>
      <c r="H41" s="8"/>
    </row>
    <row r="42" spans="1:8" ht="15.75" customHeight="1" x14ac:dyDescent="0.25">
      <c r="A42" s="11"/>
      <c r="B42" s="10">
        <v>30600</v>
      </c>
      <c r="C42" s="10">
        <v>30602</v>
      </c>
      <c r="D42" s="7" t="s">
        <v>53</v>
      </c>
      <c r="E42" s="9">
        <v>3342000</v>
      </c>
      <c r="F42" s="9">
        <v>923000</v>
      </c>
      <c r="G42" s="9">
        <f t="shared" si="0"/>
        <v>4265000</v>
      </c>
      <c r="H42" s="8"/>
    </row>
    <row r="43" spans="1:8" ht="15.75" customHeight="1" x14ac:dyDescent="0.25">
      <c r="A43" s="11"/>
      <c r="B43" s="10">
        <v>30600</v>
      </c>
      <c r="C43" s="10">
        <v>30603</v>
      </c>
      <c r="D43" s="7" t="s">
        <v>52</v>
      </c>
      <c r="E43" s="9">
        <v>2635000</v>
      </c>
      <c r="F43" s="9">
        <v>827000</v>
      </c>
      <c r="G43" s="9">
        <f t="shared" si="0"/>
        <v>3462000</v>
      </c>
      <c r="H43" s="8"/>
    </row>
    <row r="44" spans="1:8" ht="15.75" customHeight="1" x14ac:dyDescent="0.25">
      <c r="A44" s="11"/>
      <c r="B44" s="10">
        <v>30600</v>
      </c>
      <c r="C44" s="10">
        <v>30604</v>
      </c>
      <c r="D44" s="7" t="s">
        <v>51</v>
      </c>
      <c r="E44" s="9">
        <v>2789000</v>
      </c>
      <c r="F44" s="9">
        <v>941000</v>
      </c>
      <c r="G44" s="9">
        <f t="shared" si="0"/>
        <v>3730000</v>
      </c>
      <c r="H44" s="8"/>
    </row>
    <row r="45" spans="1:8" ht="15.75" customHeight="1" x14ac:dyDescent="0.25">
      <c r="A45" s="11"/>
      <c r="B45" s="13">
        <v>30600</v>
      </c>
      <c r="C45" s="13">
        <v>30605</v>
      </c>
      <c r="D45" s="7" t="s">
        <v>50</v>
      </c>
      <c r="E45" s="9">
        <v>2005000</v>
      </c>
      <c r="F45" s="9">
        <v>1277000</v>
      </c>
      <c r="G45" s="9">
        <f t="shared" si="0"/>
        <v>3282000</v>
      </c>
      <c r="H45" s="8"/>
    </row>
    <row r="46" spans="1:8" ht="15.75" customHeight="1" x14ac:dyDescent="0.25">
      <c r="A46" s="11"/>
      <c r="B46" s="26">
        <v>30700</v>
      </c>
      <c r="C46" s="27"/>
      <c r="D46" s="16" t="s">
        <v>49</v>
      </c>
      <c r="E46" s="3">
        <v>6742000</v>
      </c>
      <c r="F46" s="3">
        <f>SUM(F47:F49)</f>
        <v>6999000</v>
      </c>
      <c r="G46" s="3">
        <f t="shared" si="0"/>
        <v>13741000</v>
      </c>
      <c r="H46" s="8"/>
    </row>
    <row r="47" spans="1:8" ht="15.75" customHeight="1" x14ac:dyDescent="0.25">
      <c r="A47" s="11"/>
      <c r="B47" s="12">
        <v>30700</v>
      </c>
      <c r="C47" s="12">
        <v>30701</v>
      </c>
      <c r="D47" s="7" t="s">
        <v>48</v>
      </c>
      <c r="E47" s="9">
        <v>1936000</v>
      </c>
      <c r="F47" s="9">
        <v>944000</v>
      </c>
      <c r="G47" s="9">
        <f t="shared" si="0"/>
        <v>2880000</v>
      </c>
      <c r="H47" s="8"/>
    </row>
    <row r="48" spans="1:8" ht="15.75" customHeight="1" x14ac:dyDescent="0.25">
      <c r="A48" s="11"/>
      <c r="B48" s="10">
        <v>30700</v>
      </c>
      <c r="C48" s="10">
        <v>30702</v>
      </c>
      <c r="D48" s="7" t="s">
        <v>47</v>
      </c>
      <c r="E48" s="9">
        <v>2012000</v>
      </c>
      <c r="F48" s="9">
        <v>933000</v>
      </c>
      <c r="G48" s="9">
        <f t="shared" si="0"/>
        <v>2945000</v>
      </c>
      <c r="H48" s="8"/>
    </row>
    <row r="49" spans="1:8" ht="15.75" customHeight="1" x14ac:dyDescent="0.25">
      <c r="A49" s="11"/>
      <c r="B49" s="13">
        <v>30700</v>
      </c>
      <c r="C49" s="13">
        <v>30703</v>
      </c>
      <c r="D49" s="7" t="s">
        <v>46</v>
      </c>
      <c r="E49" s="9">
        <v>2794000</v>
      </c>
      <c r="F49" s="9">
        <v>5122000</v>
      </c>
      <c r="G49" s="9">
        <f t="shared" si="0"/>
        <v>7916000</v>
      </c>
      <c r="H49" s="8"/>
    </row>
    <row r="50" spans="1:8" ht="15.75" customHeight="1" x14ac:dyDescent="0.25">
      <c r="A50" s="11"/>
      <c r="B50" s="26">
        <v>30800</v>
      </c>
      <c r="C50" s="27"/>
      <c r="D50" s="16" t="s">
        <v>45</v>
      </c>
      <c r="E50" s="3">
        <v>65876000</v>
      </c>
      <c r="F50" s="3">
        <f>SUM(F51:F55)</f>
        <v>-11247000</v>
      </c>
      <c r="G50" s="3">
        <f t="shared" si="0"/>
        <v>54629000</v>
      </c>
      <c r="H50" s="8"/>
    </row>
    <row r="51" spans="1:8" ht="15.75" customHeight="1" x14ac:dyDescent="0.25">
      <c r="A51" s="11"/>
      <c r="B51" s="12">
        <v>30800</v>
      </c>
      <c r="C51" s="12">
        <v>30801</v>
      </c>
      <c r="D51" s="7" t="s">
        <v>44</v>
      </c>
      <c r="E51" s="9">
        <v>5702000</v>
      </c>
      <c r="F51" s="9">
        <v>-777000</v>
      </c>
      <c r="G51" s="9">
        <f t="shared" si="0"/>
        <v>4925000</v>
      </c>
      <c r="H51" s="8"/>
    </row>
    <row r="52" spans="1:8" ht="15.75" customHeight="1" x14ac:dyDescent="0.25">
      <c r="A52" s="11"/>
      <c r="B52" s="10">
        <v>30800</v>
      </c>
      <c r="C52" s="10">
        <v>30802</v>
      </c>
      <c r="D52" s="7" t="s">
        <v>43</v>
      </c>
      <c r="E52" s="9">
        <v>11567000</v>
      </c>
      <c r="F52" s="9">
        <v>-3371000</v>
      </c>
      <c r="G52" s="9">
        <f t="shared" si="0"/>
        <v>8196000</v>
      </c>
      <c r="H52" s="8"/>
    </row>
    <row r="53" spans="1:8" ht="15.75" customHeight="1" x14ac:dyDescent="0.25">
      <c r="A53" s="11"/>
      <c r="B53" s="10">
        <v>30800</v>
      </c>
      <c r="C53" s="10">
        <v>30803</v>
      </c>
      <c r="D53" s="7" t="s">
        <v>42</v>
      </c>
      <c r="E53" s="9">
        <v>8577000</v>
      </c>
      <c r="F53" s="9">
        <v>-1178000</v>
      </c>
      <c r="G53" s="9">
        <f t="shared" si="0"/>
        <v>7399000</v>
      </c>
      <c r="H53" s="8"/>
    </row>
    <row r="54" spans="1:8" ht="15.75" customHeight="1" x14ac:dyDescent="0.25">
      <c r="A54" s="11"/>
      <c r="B54" s="10">
        <v>30800</v>
      </c>
      <c r="C54" s="10">
        <v>30804</v>
      </c>
      <c r="D54" s="7" t="s">
        <v>41</v>
      </c>
      <c r="E54" s="9">
        <v>19785000</v>
      </c>
      <c r="F54" s="9">
        <v>-5921000</v>
      </c>
      <c r="G54" s="9">
        <f t="shared" si="0"/>
        <v>13864000</v>
      </c>
      <c r="H54" s="8"/>
    </row>
    <row r="55" spans="1:8" ht="15.75" customHeight="1" x14ac:dyDescent="0.25">
      <c r="A55" s="11"/>
      <c r="B55" s="13">
        <v>30800</v>
      </c>
      <c r="C55" s="13">
        <v>30805</v>
      </c>
      <c r="D55" s="7" t="s">
        <v>40</v>
      </c>
      <c r="E55" s="9">
        <v>20245000</v>
      </c>
      <c r="F55" s="9">
        <v>0</v>
      </c>
      <c r="G55" s="9">
        <f t="shared" si="0"/>
        <v>20245000</v>
      </c>
      <c r="H55" s="8"/>
    </row>
    <row r="56" spans="1:8" ht="15.75" customHeight="1" x14ac:dyDescent="0.25">
      <c r="A56" s="11"/>
      <c r="B56" s="26">
        <v>30900</v>
      </c>
      <c r="C56" s="27"/>
      <c r="D56" s="16" t="s">
        <v>39</v>
      </c>
      <c r="E56" s="3">
        <v>26605000</v>
      </c>
      <c r="F56" s="3">
        <f>SUM(F57:F60)</f>
        <v>6212000</v>
      </c>
      <c r="G56" s="3">
        <f t="shared" si="0"/>
        <v>32817000</v>
      </c>
      <c r="H56" s="8"/>
    </row>
    <row r="57" spans="1:8" ht="15.75" customHeight="1" x14ac:dyDescent="0.25">
      <c r="A57" s="11"/>
      <c r="B57" s="12">
        <v>30900</v>
      </c>
      <c r="C57" s="12">
        <v>30901</v>
      </c>
      <c r="D57" s="7" t="s">
        <v>38</v>
      </c>
      <c r="E57" s="9">
        <v>6876000</v>
      </c>
      <c r="F57" s="9">
        <v>2571000</v>
      </c>
      <c r="G57" s="9">
        <f t="shared" si="0"/>
        <v>9447000</v>
      </c>
      <c r="H57" s="8"/>
    </row>
    <row r="58" spans="1:8" ht="15.75" customHeight="1" x14ac:dyDescent="0.25">
      <c r="A58" s="11"/>
      <c r="B58" s="10">
        <v>30900</v>
      </c>
      <c r="C58" s="10">
        <v>30903</v>
      </c>
      <c r="D58" s="7" t="s">
        <v>37</v>
      </c>
      <c r="E58" s="9">
        <v>4038000</v>
      </c>
      <c r="F58" s="9">
        <v>1483000</v>
      </c>
      <c r="G58" s="9">
        <f t="shared" si="0"/>
        <v>5521000</v>
      </c>
      <c r="H58" s="8"/>
    </row>
    <row r="59" spans="1:8" ht="15.75" customHeight="1" x14ac:dyDescent="0.25">
      <c r="A59" s="11"/>
      <c r="B59" s="10">
        <v>30900</v>
      </c>
      <c r="C59" s="10">
        <v>30904</v>
      </c>
      <c r="D59" s="7" t="s">
        <v>36</v>
      </c>
      <c r="E59" s="9">
        <v>5866000</v>
      </c>
      <c r="F59" s="9">
        <v>2158000</v>
      </c>
      <c r="G59" s="9">
        <f t="shared" si="0"/>
        <v>8024000</v>
      </c>
      <c r="H59" s="8"/>
    </row>
    <row r="60" spans="1:8" ht="15.75" customHeight="1" x14ac:dyDescent="0.25">
      <c r="A60" s="11"/>
      <c r="B60" s="13">
        <v>30900</v>
      </c>
      <c r="C60" s="13">
        <v>30905</v>
      </c>
      <c r="D60" s="7" t="s">
        <v>35</v>
      </c>
      <c r="E60" s="9">
        <v>9825000</v>
      </c>
      <c r="F60" s="9">
        <v>0</v>
      </c>
      <c r="G60" s="9">
        <f t="shared" si="0"/>
        <v>9825000</v>
      </c>
      <c r="H60" s="8"/>
    </row>
    <row r="61" spans="1:8" ht="15.75" customHeight="1" x14ac:dyDescent="0.25">
      <c r="A61" s="11"/>
      <c r="B61" s="26">
        <v>31000</v>
      </c>
      <c r="C61" s="27"/>
      <c r="D61" s="16" t="s">
        <v>34</v>
      </c>
      <c r="E61" s="3">
        <v>18735000</v>
      </c>
      <c r="F61" s="3">
        <f>SUM(F62:F65)</f>
        <v>3163000</v>
      </c>
      <c r="G61" s="3">
        <f t="shared" si="0"/>
        <v>21898000</v>
      </c>
      <c r="H61" s="8"/>
    </row>
    <row r="62" spans="1:8" ht="15.75" customHeight="1" x14ac:dyDescent="0.25">
      <c r="A62" s="11"/>
      <c r="B62" s="12">
        <v>31000</v>
      </c>
      <c r="C62" s="12">
        <v>31001</v>
      </c>
      <c r="D62" s="7" t="s">
        <v>6</v>
      </c>
      <c r="E62" s="9">
        <v>3350000</v>
      </c>
      <c r="F62" s="9">
        <v>1012000</v>
      </c>
      <c r="G62" s="9">
        <f t="shared" si="0"/>
        <v>4362000</v>
      </c>
      <c r="H62" s="8"/>
    </row>
    <row r="63" spans="1:8" ht="15.75" customHeight="1" x14ac:dyDescent="0.25">
      <c r="A63" s="11"/>
      <c r="B63" s="10">
        <v>31000</v>
      </c>
      <c r="C63" s="10">
        <v>31002</v>
      </c>
      <c r="D63" s="7" t="s">
        <v>33</v>
      </c>
      <c r="E63" s="9">
        <v>3109000</v>
      </c>
      <c r="F63" s="9">
        <v>866000</v>
      </c>
      <c r="G63" s="9">
        <f t="shared" si="0"/>
        <v>3975000</v>
      </c>
      <c r="H63" s="8"/>
    </row>
    <row r="64" spans="1:8" ht="15.75" customHeight="1" x14ac:dyDescent="0.25">
      <c r="A64" s="11"/>
      <c r="B64" s="10">
        <v>31000</v>
      </c>
      <c r="C64" s="10">
        <v>31003</v>
      </c>
      <c r="D64" s="7" t="s">
        <v>32</v>
      </c>
      <c r="E64" s="9">
        <v>3164000</v>
      </c>
      <c r="F64" s="9">
        <v>1285000</v>
      </c>
      <c r="G64" s="9">
        <f t="shared" si="0"/>
        <v>4449000</v>
      </c>
      <c r="H64" s="8"/>
    </row>
    <row r="65" spans="1:8" ht="15.75" customHeight="1" x14ac:dyDescent="0.25">
      <c r="A65" s="11"/>
      <c r="B65" s="13">
        <v>31000</v>
      </c>
      <c r="C65" s="13">
        <v>31004</v>
      </c>
      <c r="D65" s="7" t="s">
        <v>31</v>
      </c>
      <c r="E65" s="9">
        <v>9112000</v>
      </c>
      <c r="F65" s="9">
        <v>0</v>
      </c>
      <c r="G65" s="9">
        <f t="shared" si="0"/>
        <v>9112000</v>
      </c>
      <c r="H65" s="8"/>
    </row>
    <row r="66" spans="1:8" ht="15.75" customHeight="1" x14ac:dyDescent="0.25">
      <c r="A66" s="11"/>
      <c r="B66" s="26">
        <v>31100</v>
      </c>
      <c r="C66" s="27"/>
      <c r="D66" s="16" t="s">
        <v>30</v>
      </c>
      <c r="E66" s="3">
        <v>10067000</v>
      </c>
      <c r="F66" s="3">
        <f>SUM(F67:F69)</f>
        <v>2806000</v>
      </c>
      <c r="G66" s="3">
        <f t="shared" si="0"/>
        <v>12873000</v>
      </c>
      <c r="H66" s="8"/>
    </row>
    <row r="67" spans="1:8" ht="15.75" customHeight="1" x14ac:dyDescent="0.25">
      <c r="A67" s="11"/>
      <c r="B67" s="12">
        <v>31100</v>
      </c>
      <c r="C67" s="12">
        <v>31102</v>
      </c>
      <c r="D67" s="7" t="s">
        <v>29</v>
      </c>
      <c r="E67" s="9">
        <v>591000</v>
      </c>
      <c r="F67" s="9">
        <v>727000</v>
      </c>
      <c r="G67" s="9">
        <f t="shared" si="0"/>
        <v>1318000</v>
      </c>
      <c r="H67" s="8"/>
    </row>
    <row r="68" spans="1:8" ht="15.75" customHeight="1" x14ac:dyDescent="0.25">
      <c r="A68" s="11"/>
      <c r="B68" s="10">
        <v>31100</v>
      </c>
      <c r="C68" s="10">
        <v>31105</v>
      </c>
      <c r="D68" s="7" t="s">
        <v>28</v>
      </c>
      <c r="E68" s="9">
        <v>7852000</v>
      </c>
      <c r="F68" s="9">
        <v>0</v>
      </c>
      <c r="G68" s="9">
        <f t="shared" si="0"/>
        <v>7852000</v>
      </c>
      <c r="H68" s="8"/>
    </row>
    <row r="69" spans="1:8" ht="15.75" customHeight="1" x14ac:dyDescent="0.25">
      <c r="A69" s="11"/>
      <c r="B69" s="13">
        <v>31100</v>
      </c>
      <c r="C69" s="13">
        <v>31106</v>
      </c>
      <c r="D69" s="7" t="s">
        <v>27</v>
      </c>
      <c r="E69" s="9">
        <v>1624000</v>
      </c>
      <c r="F69" s="9">
        <v>2079000</v>
      </c>
      <c r="G69" s="9">
        <f t="shared" si="0"/>
        <v>3703000</v>
      </c>
      <c r="H69" s="8"/>
    </row>
    <row r="70" spans="1:8" ht="15.75" customHeight="1" x14ac:dyDescent="0.25">
      <c r="A70" s="11"/>
      <c r="B70" s="26">
        <v>31200</v>
      </c>
      <c r="C70" s="27"/>
      <c r="D70" s="16" t="s">
        <v>26</v>
      </c>
      <c r="E70" s="3">
        <v>20872000</v>
      </c>
      <c r="F70" s="3">
        <f>SUM(F71:F73)</f>
        <v>6648000</v>
      </c>
      <c r="G70" s="3">
        <f t="shared" si="0"/>
        <v>27520000</v>
      </c>
      <c r="H70" s="8"/>
    </row>
    <row r="71" spans="1:8" ht="15.75" customHeight="1" x14ac:dyDescent="0.25">
      <c r="A71" s="11"/>
      <c r="B71" s="12">
        <v>31200</v>
      </c>
      <c r="C71" s="12">
        <v>31201</v>
      </c>
      <c r="D71" s="7" t="s">
        <v>25</v>
      </c>
      <c r="E71" s="9">
        <v>6935000</v>
      </c>
      <c r="F71" s="9">
        <v>2205000</v>
      </c>
      <c r="G71" s="9">
        <f t="shared" si="0"/>
        <v>9140000</v>
      </c>
      <c r="H71" s="8"/>
    </row>
    <row r="72" spans="1:8" ht="15.75" customHeight="1" x14ac:dyDescent="0.25">
      <c r="A72" s="11"/>
      <c r="B72" s="10">
        <v>31200</v>
      </c>
      <c r="C72" s="10">
        <v>31203</v>
      </c>
      <c r="D72" s="7" t="s">
        <v>24</v>
      </c>
      <c r="E72" s="9">
        <v>6717000</v>
      </c>
      <c r="F72" s="9">
        <v>1537000</v>
      </c>
      <c r="G72" s="9">
        <f t="shared" si="0"/>
        <v>8254000</v>
      </c>
      <c r="H72" s="8"/>
    </row>
    <row r="73" spans="1:8" ht="15.75" customHeight="1" x14ac:dyDescent="0.25">
      <c r="A73" s="11"/>
      <c r="B73" s="13">
        <v>31200</v>
      </c>
      <c r="C73" s="13">
        <v>31204</v>
      </c>
      <c r="D73" s="7" t="s">
        <v>23</v>
      </c>
      <c r="E73" s="9">
        <v>7220000</v>
      </c>
      <c r="F73" s="9">
        <v>2906000</v>
      </c>
      <c r="G73" s="9">
        <f t="shared" si="0"/>
        <v>10126000</v>
      </c>
      <c r="H73" s="8"/>
    </row>
    <row r="74" spans="1:8" ht="15.75" customHeight="1" x14ac:dyDescent="0.25">
      <c r="A74" s="11"/>
      <c r="B74" s="26">
        <v>31300</v>
      </c>
      <c r="C74" s="27"/>
      <c r="D74" s="16" t="s">
        <v>22</v>
      </c>
      <c r="E74" s="3">
        <v>50688000</v>
      </c>
      <c r="F74" s="3">
        <f>SUM(F75:F77)</f>
        <v>5957000</v>
      </c>
      <c r="G74" s="3">
        <f t="shared" si="0"/>
        <v>56645000</v>
      </c>
      <c r="H74" s="8"/>
    </row>
    <row r="75" spans="1:8" ht="15.75" customHeight="1" x14ac:dyDescent="0.25">
      <c r="A75" s="11"/>
      <c r="B75" s="12">
        <v>31300</v>
      </c>
      <c r="C75" s="12">
        <v>31301</v>
      </c>
      <c r="D75" s="7" t="s">
        <v>21</v>
      </c>
      <c r="E75" s="9">
        <v>12778000</v>
      </c>
      <c r="F75" s="9">
        <v>8958000</v>
      </c>
      <c r="G75" s="9">
        <f t="shared" si="0"/>
        <v>21736000</v>
      </c>
      <c r="H75" s="8"/>
    </row>
    <row r="76" spans="1:8" ht="15.75" customHeight="1" x14ac:dyDescent="0.25">
      <c r="A76" s="11"/>
      <c r="B76" s="10">
        <v>31300</v>
      </c>
      <c r="C76" s="10">
        <v>31302</v>
      </c>
      <c r="D76" s="7" t="s">
        <v>20</v>
      </c>
      <c r="E76" s="9">
        <v>14740000</v>
      </c>
      <c r="F76" s="9">
        <v>-972000</v>
      </c>
      <c r="G76" s="9">
        <f t="shared" si="0"/>
        <v>13768000</v>
      </c>
      <c r="H76" s="8"/>
    </row>
    <row r="77" spans="1:8" ht="15.75" customHeight="1" x14ac:dyDescent="0.25">
      <c r="A77" s="11"/>
      <c r="B77" s="13">
        <v>31300</v>
      </c>
      <c r="C77" s="13">
        <v>31303</v>
      </c>
      <c r="D77" s="7" t="s">
        <v>19</v>
      </c>
      <c r="E77" s="9">
        <v>23170000</v>
      </c>
      <c r="F77" s="9">
        <v>-2029000</v>
      </c>
      <c r="G77" s="9">
        <f t="shared" ref="G77:G99" si="3">E77+F77</f>
        <v>21141000</v>
      </c>
      <c r="H77" s="8"/>
    </row>
    <row r="78" spans="1:8" ht="15.75" customHeight="1" x14ac:dyDescent="0.25">
      <c r="A78" s="11"/>
      <c r="B78" s="26">
        <v>31400</v>
      </c>
      <c r="C78" s="27"/>
      <c r="D78" s="16" t="s">
        <v>18</v>
      </c>
      <c r="E78" s="3">
        <v>18977000</v>
      </c>
      <c r="F78" s="3">
        <f>SUM(F79:F81)</f>
        <v>3610000</v>
      </c>
      <c r="G78" s="3">
        <f t="shared" si="3"/>
        <v>22587000</v>
      </c>
      <c r="H78" s="8"/>
    </row>
    <row r="79" spans="1:8" ht="15.75" customHeight="1" x14ac:dyDescent="0.25">
      <c r="A79" s="11"/>
      <c r="B79" s="12">
        <v>31400</v>
      </c>
      <c r="C79" s="12">
        <v>31401</v>
      </c>
      <c r="D79" s="7" t="s">
        <v>17</v>
      </c>
      <c r="E79" s="9">
        <v>8306000</v>
      </c>
      <c r="F79" s="9">
        <v>0</v>
      </c>
      <c r="G79" s="9">
        <f t="shared" si="3"/>
        <v>8306000</v>
      </c>
      <c r="H79" s="8"/>
    </row>
    <row r="80" spans="1:8" ht="15.75" customHeight="1" x14ac:dyDescent="0.25">
      <c r="A80" s="11"/>
      <c r="B80" s="10">
        <v>31400</v>
      </c>
      <c r="C80" s="10">
        <v>31402</v>
      </c>
      <c r="D80" s="7" t="s">
        <v>16</v>
      </c>
      <c r="E80" s="9">
        <v>4500000</v>
      </c>
      <c r="F80" s="9">
        <v>1774000</v>
      </c>
      <c r="G80" s="9">
        <f t="shared" si="3"/>
        <v>6274000</v>
      </c>
      <c r="H80" s="8"/>
    </row>
    <row r="81" spans="1:8" ht="15.75" customHeight="1" x14ac:dyDescent="0.25">
      <c r="A81" s="11"/>
      <c r="B81" s="13">
        <v>31400</v>
      </c>
      <c r="C81" s="13">
        <v>31404</v>
      </c>
      <c r="D81" s="7" t="s">
        <v>15</v>
      </c>
      <c r="E81" s="9">
        <v>6171000</v>
      </c>
      <c r="F81" s="9">
        <v>1836000</v>
      </c>
      <c r="G81" s="9">
        <f t="shared" si="3"/>
        <v>8007000</v>
      </c>
      <c r="H81" s="8"/>
    </row>
    <row r="82" spans="1:8" ht="15.75" customHeight="1" x14ac:dyDescent="0.25">
      <c r="A82" s="11"/>
      <c r="B82" s="26">
        <v>31500</v>
      </c>
      <c r="C82" s="27"/>
      <c r="D82" s="16" t="s">
        <v>14</v>
      </c>
      <c r="E82" s="3">
        <v>35869000</v>
      </c>
      <c r="F82" s="3">
        <f>SUM(F83:F84)</f>
        <v>-6773000</v>
      </c>
      <c r="G82" s="3">
        <f t="shared" si="3"/>
        <v>29096000</v>
      </c>
      <c r="H82" s="8"/>
    </row>
    <row r="83" spans="1:8" ht="15.75" customHeight="1" x14ac:dyDescent="0.25">
      <c r="A83" s="11"/>
      <c r="B83" s="12">
        <v>31500</v>
      </c>
      <c r="C83" s="12">
        <v>31501</v>
      </c>
      <c r="D83" s="7" t="s">
        <v>13</v>
      </c>
      <c r="E83" s="9">
        <v>20747000</v>
      </c>
      <c r="F83" s="9">
        <v>-3075000</v>
      </c>
      <c r="G83" s="9">
        <f t="shared" si="3"/>
        <v>17672000</v>
      </c>
      <c r="H83" s="8"/>
    </row>
    <row r="84" spans="1:8" ht="15.75" customHeight="1" x14ac:dyDescent="0.25">
      <c r="A84" s="11"/>
      <c r="B84" s="13">
        <v>31500</v>
      </c>
      <c r="C84" s="13">
        <v>31503</v>
      </c>
      <c r="D84" s="7" t="s">
        <v>12</v>
      </c>
      <c r="E84" s="9">
        <v>15122000</v>
      </c>
      <c r="F84" s="9">
        <v>-3698000</v>
      </c>
      <c r="G84" s="9">
        <f t="shared" si="3"/>
        <v>11424000</v>
      </c>
      <c r="H84" s="8"/>
    </row>
    <row r="85" spans="1:8" ht="15.75" customHeight="1" x14ac:dyDescent="0.25">
      <c r="A85" s="11"/>
      <c r="B85" s="26">
        <v>31600</v>
      </c>
      <c r="C85" s="27"/>
      <c r="D85" s="16" t="s">
        <v>11</v>
      </c>
      <c r="E85" s="3">
        <v>27632000</v>
      </c>
      <c r="F85" s="3">
        <f>SUM(F86:F90)</f>
        <v>5627000</v>
      </c>
      <c r="G85" s="3">
        <f t="shared" si="3"/>
        <v>33259000</v>
      </c>
      <c r="H85" s="8"/>
    </row>
    <row r="86" spans="1:8" ht="15.75" customHeight="1" x14ac:dyDescent="0.25">
      <c r="A86" s="11"/>
      <c r="B86" s="12">
        <v>31600</v>
      </c>
      <c r="C86" s="12">
        <v>31601</v>
      </c>
      <c r="D86" s="7" t="s">
        <v>10</v>
      </c>
      <c r="E86" s="9">
        <v>9149000</v>
      </c>
      <c r="F86" s="9">
        <v>0</v>
      </c>
      <c r="G86" s="9">
        <f t="shared" si="3"/>
        <v>9149000</v>
      </c>
      <c r="H86" s="8"/>
    </row>
    <row r="87" spans="1:8" ht="15.75" customHeight="1" x14ac:dyDescent="0.25">
      <c r="A87" s="11"/>
      <c r="B87" s="10">
        <v>31600</v>
      </c>
      <c r="C87" s="10">
        <v>31602</v>
      </c>
      <c r="D87" s="7" t="s">
        <v>9</v>
      </c>
      <c r="E87" s="9">
        <v>6491000</v>
      </c>
      <c r="F87" s="9">
        <v>2102000</v>
      </c>
      <c r="G87" s="9">
        <f t="shared" si="3"/>
        <v>8593000</v>
      </c>
      <c r="H87" s="8"/>
    </row>
    <row r="88" spans="1:8" ht="15.75" customHeight="1" x14ac:dyDescent="0.25">
      <c r="A88" s="11"/>
      <c r="B88" s="10">
        <v>31600</v>
      </c>
      <c r="C88" s="10">
        <v>31603</v>
      </c>
      <c r="D88" s="7" t="s">
        <v>8</v>
      </c>
      <c r="E88" s="9">
        <v>3628000</v>
      </c>
      <c r="F88" s="9">
        <v>1031000</v>
      </c>
      <c r="G88" s="9">
        <f t="shared" si="3"/>
        <v>4659000</v>
      </c>
      <c r="H88" s="8"/>
    </row>
    <row r="89" spans="1:8" ht="15.75" customHeight="1" x14ac:dyDescent="0.25">
      <c r="A89" s="11"/>
      <c r="B89" s="10">
        <v>31600</v>
      </c>
      <c r="C89" s="10">
        <v>31604</v>
      </c>
      <c r="D89" s="7" t="s">
        <v>7</v>
      </c>
      <c r="E89" s="9">
        <v>4488000</v>
      </c>
      <c r="F89" s="9">
        <v>1199000</v>
      </c>
      <c r="G89" s="9">
        <f t="shared" si="3"/>
        <v>5687000</v>
      </c>
      <c r="H89" s="8"/>
    </row>
    <row r="90" spans="1:8" ht="15.75" customHeight="1" x14ac:dyDescent="0.25">
      <c r="A90" s="11"/>
      <c r="B90" s="13">
        <v>31600</v>
      </c>
      <c r="C90" s="13">
        <v>31606</v>
      </c>
      <c r="D90" s="7" t="s">
        <v>6</v>
      </c>
      <c r="E90" s="9">
        <v>3876000</v>
      </c>
      <c r="F90" s="9">
        <v>1295000</v>
      </c>
      <c r="G90" s="9">
        <f t="shared" si="3"/>
        <v>5171000</v>
      </c>
      <c r="H90" s="8"/>
    </row>
    <row r="91" spans="1:8" ht="15.75" customHeight="1" x14ac:dyDescent="0.25">
      <c r="A91" s="11"/>
      <c r="B91" s="26">
        <v>31700</v>
      </c>
      <c r="C91" s="27"/>
      <c r="D91" s="16" t="s">
        <v>5</v>
      </c>
      <c r="E91" s="3">
        <v>107385000</v>
      </c>
      <c r="F91" s="3">
        <f>SUM(F92:F98)</f>
        <v>-27816000</v>
      </c>
      <c r="G91" s="3">
        <f t="shared" si="3"/>
        <v>79569000</v>
      </c>
      <c r="H91" s="8"/>
    </row>
    <row r="92" spans="1:8" ht="15.75" customHeight="1" x14ac:dyDescent="0.25">
      <c r="A92" s="11"/>
      <c r="B92" s="12">
        <v>31700</v>
      </c>
      <c r="C92" s="12">
        <v>31702</v>
      </c>
      <c r="D92" s="7" t="s">
        <v>4</v>
      </c>
      <c r="E92" s="9">
        <v>16676000</v>
      </c>
      <c r="F92" s="9">
        <v>0</v>
      </c>
      <c r="G92" s="9">
        <f t="shared" si="3"/>
        <v>16676000</v>
      </c>
      <c r="H92" s="8"/>
    </row>
    <row r="93" spans="1:8" ht="15.75" customHeight="1" x14ac:dyDescent="0.25">
      <c r="A93" s="11"/>
      <c r="B93" s="10">
        <v>31700</v>
      </c>
      <c r="C93" s="10">
        <v>31703</v>
      </c>
      <c r="D93" s="7" t="s">
        <v>3</v>
      </c>
      <c r="E93" s="9">
        <v>23766000</v>
      </c>
      <c r="F93" s="9">
        <v>-3443000</v>
      </c>
      <c r="G93" s="9">
        <f t="shared" si="3"/>
        <v>20323000</v>
      </c>
      <c r="H93" s="8"/>
    </row>
    <row r="94" spans="1:8" ht="15.75" customHeight="1" x14ac:dyDescent="0.25">
      <c r="A94" s="11"/>
      <c r="B94" s="10">
        <v>31700</v>
      </c>
      <c r="C94" s="10">
        <v>31704</v>
      </c>
      <c r="D94" s="7" t="s">
        <v>2</v>
      </c>
      <c r="E94" s="9">
        <v>15842000</v>
      </c>
      <c r="F94" s="9">
        <v>-7468000</v>
      </c>
      <c r="G94" s="9">
        <f t="shared" si="3"/>
        <v>8374000</v>
      </c>
      <c r="H94" s="8"/>
    </row>
    <row r="95" spans="1:8" ht="15.75" customHeight="1" x14ac:dyDescent="0.25">
      <c r="A95" s="11"/>
      <c r="B95" s="10">
        <v>31700</v>
      </c>
      <c r="C95" s="10">
        <v>31706</v>
      </c>
      <c r="D95" s="7" t="s">
        <v>1</v>
      </c>
      <c r="E95" s="9">
        <v>8585000</v>
      </c>
      <c r="F95" s="9">
        <v>-51000</v>
      </c>
      <c r="G95" s="9">
        <f t="shared" si="3"/>
        <v>8534000</v>
      </c>
      <c r="H95" s="8"/>
    </row>
    <row r="96" spans="1:8" ht="15.75" customHeight="1" x14ac:dyDescent="0.25">
      <c r="A96" s="11"/>
      <c r="B96" s="10">
        <v>31700</v>
      </c>
      <c r="C96" s="10">
        <v>31707</v>
      </c>
      <c r="D96" s="7" t="s">
        <v>0</v>
      </c>
      <c r="E96" s="9">
        <v>42516000</v>
      </c>
      <c r="F96" s="9">
        <v>-20020000</v>
      </c>
      <c r="G96" s="9">
        <f t="shared" ref="G96:G97" si="4">E96+F96</f>
        <v>22496000</v>
      </c>
      <c r="H96" s="8"/>
    </row>
    <row r="97" spans="1:8" s="19" customFormat="1" ht="15.75" customHeight="1" x14ac:dyDescent="0.25">
      <c r="A97" s="17"/>
      <c r="B97" s="20">
        <v>31700</v>
      </c>
      <c r="C97" s="20">
        <v>31707</v>
      </c>
      <c r="D97" s="7" t="s">
        <v>91</v>
      </c>
      <c r="E97" s="9">
        <v>0</v>
      </c>
      <c r="F97" s="9">
        <v>1731000</v>
      </c>
      <c r="G97" s="9">
        <f t="shared" si="4"/>
        <v>1731000</v>
      </c>
      <c r="H97" s="18"/>
    </row>
    <row r="98" spans="1:8" s="19" customFormat="1" ht="15.75" customHeight="1" x14ac:dyDescent="0.25">
      <c r="A98" s="17"/>
      <c r="B98" s="20">
        <v>31700</v>
      </c>
      <c r="C98" s="20">
        <v>31707</v>
      </c>
      <c r="D98" s="7" t="s">
        <v>92</v>
      </c>
      <c r="E98" s="9">
        <v>0</v>
      </c>
      <c r="F98" s="9">
        <v>1435000</v>
      </c>
      <c r="G98" s="9">
        <f t="shared" si="3"/>
        <v>1435000</v>
      </c>
      <c r="H98" s="18"/>
    </row>
    <row r="99" spans="1:8" ht="15.75" customHeight="1" x14ac:dyDescent="0.25">
      <c r="A99" s="6"/>
      <c r="B99" s="5"/>
      <c r="C99" s="5"/>
      <c r="D99" s="4" t="s">
        <v>83</v>
      </c>
      <c r="E99" s="3">
        <v>685780000</v>
      </c>
      <c r="F99" s="3">
        <f>F91+F85+F82+F78+F74+F70+F66+F61+F56+F50+F46+F40+F36+F31+F25+F19+F8</f>
        <v>-566000</v>
      </c>
      <c r="G99" s="3">
        <f t="shared" si="3"/>
        <v>685214000</v>
      </c>
      <c r="H99" s="2"/>
    </row>
  </sheetData>
  <mergeCells count="21">
    <mergeCell ref="B46:C46"/>
    <mergeCell ref="B50:C50"/>
    <mergeCell ref="B82:C82"/>
    <mergeCell ref="B85:C85"/>
    <mergeCell ref="B91:C91"/>
    <mergeCell ref="B56:C56"/>
    <mergeCell ref="B61:C61"/>
    <mergeCell ref="B66:C66"/>
    <mergeCell ref="B70:C70"/>
    <mergeCell ref="B74:C74"/>
    <mergeCell ref="B78:C78"/>
    <mergeCell ref="B19:C19"/>
    <mergeCell ref="B25:C25"/>
    <mergeCell ref="B31:C31"/>
    <mergeCell ref="B36:C36"/>
    <mergeCell ref="B40:C40"/>
    <mergeCell ref="D1:G1"/>
    <mergeCell ref="D2:G2"/>
    <mergeCell ref="D3:G3"/>
    <mergeCell ref="D5:G5"/>
    <mergeCell ref="B8:C8"/>
  </mergeCells>
  <pageMargins left="1.3779527559055118" right="0.39370078740157483" top="0.78740157480314965" bottom="0.78740157480314965" header="0.39370078740157483" footer="0.51181102362204722"/>
  <pageSetup paperSize="9" fitToHeight="0" orientation="portrait" r:id="rId1"/>
  <headerFooter differentFirst="1" scaleWithDoc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№10 Табл.№1</vt:lpstr>
      <vt:lpstr>'Приложение №10 Табл.№1'!Заголовки_для_печати</vt:lpstr>
      <vt:lpstr>'Приложение №10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2016-12-20T13:40:21Z</cp:lastPrinted>
  <dcterms:created xsi:type="dcterms:W3CDTF">2016-10-23T06:58:24Z</dcterms:created>
  <dcterms:modified xsi:type="dcterms:W3CDTF">2016-12-27T11:53:49Z</dcterms:modified>
</cp:coreProperties>
</file>