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95" yWindow="120" windowWidth="11820" windowHeight="11940"/>
  </bookViews>
  <sheets>
    <sheet name="Приложение №11 Табл.№1" sheetId="2" r:id="rId1"/>
  </sheets>
  <definedNames>
    <definedName name="_xlnm.Print_Titles" localSheetId="0">'Приложение №11 Табл.№1'!$7:$7</definedName>
    <definedName name="_xlnm.Print_Area" localSheetId="0">'Приложение №11 Табл.№1'!$A$1:$J$93</definedName>
  </definedNames>
  <calcPr calcId="145621"/>
</workbook>
</file>

<file path=xl/calcChain.xml><?xml version="1.0" encoding="utf-8"?>
<calcChain xmlns="http://schemas.openxmlformats.org/spreadsheetml/2006/main">
  <c r="J89" i="2" l="1"/>
  <c r="J88" i="2"/>
  <c r="I87" i="2"/>
  <c r="J85" i="2"/>
  <c r="J84" i="2"/>
  <c r="J83" i="2"/>
  <c r="J82" i="2"/>
  <c r="I81" i="2"/>
  <c r="J81" i="2" s="1"/>
  <c r="J79" i="2"/>
  <c r="I78" i="2"/>
  <c r="J78" i="2" s="1"/>
  <c r="J77" i="2"/>
  <c r="J75" i="2"/>
  <c r="I74" i="2"/>
  <c r="J74" i="2" s="1"/>
  <c r="J73" i="2"/>
  <c r="I70" i="2"/>
  <c r="J70" i="2" s="1"/>
  <c r="J68" i="2"/>
  <c r="J67" i="2"/>
  <c r="I66" i="2"/>
  <c r="J66" i="2" s="1"/>
  <c r="I62" i="2"/>
  <c r="J61" i="2"/>
  <c r="J59" i="2"/>
  <c r="J58" i="2"/>
  <c r="I57" i="2"/>
  <c r="J57" i="2" s="1"/>
  <c r="I52" i="2"/>
  <c r="J50" i="2"/>
  <c r="J48" i="2"/>
  <c r="I46" i="2"/>
  <c r="J46" i="2" s="1"/>
  <c r="I42" i="2"/>
  <c r="J39" i="2"/>
  <c r="J38" i="2"/>
  <c r="J37" i="2"/>
  <c r="I36" i="2"/>
  <c r="J36" i="2" s="1"/>
  <c r="J35" i="2"/>
  <c r="J34" i="2"/>
  <c r="J33" i="2"/>
  <c r="I32" i="2"/>
  <c r="J32" i="2" s="1"/>
  <c r="I28" i="2"/>
  <c r="J26" i="2"/>
  <c r="J24" i="2"/>
  <c r="I22" i="2"/>
  <c r="J22" i="2" s="1"/>
  <c r="J21" i="2"/>
  <c r="I16" i="2"/>
  <c r="J16" i="2" s="1"/>
  <c r="J13" i="2"/>
  <c r="J12" i="2"/>
  <c r="J9" i="2"/>
  <c r="I8" i="2"/>
  <c r="J8" i="2" s="1"/>
  <c r="G92" i="2"/>
  <c r="G91" i="2"/>
  <c r="G90" i="2"/>
  <c r="G89" i="2"/>
  <c r="G88" i="2"/>
  <c r="F87" i="2"/>
  <c r="G86" i="2"/>
  <c r="G85" i="2"/>
  <c r="G84" i="2"/>
  <c r="G83" i="2"/>
  <c r="G82" i="2"/>
  <c r="F81" i="2"/>
  <c r="G81" i="2" s="1"/>
  <c r="G80" i="2"/>
  <c r="G79" i="2"/>
  <c r="F78" i="2"/>
  <c r="G78" i="2" s="1"/>
  <c r="G77" i="2"/>
  <c r="G76" i="2"/>
  <c r="G75" i="2"/>
  <c r="F74" i="2"/>
  <c r="G74" i="2" s="1"/>
  <c r="G73" i="2"/>
  <c r="G72" i="2"/>
  <c r="G71" i="2"/>
  <c r="F70" i="2"/>
  <c r="G70" i="2" s="1"/>
  <c r="G69" i="2"/>
  <c r="G68" i="2"/>
  <c r="G67" i="2"/>
  <c r="F66" i="2"/>
  <c r="G66" i="2" s="1"/>
  <c r="G65" i="2"/>
  <c r="G64" i="2"/>
  <c r="G63" i="2"/>
  <c r="F62" i="2"/>
  <c r="G62" i="2" s="1"/>
  <c r="G61" i="2"/>
  <c r="G60" i="2"/>
  <c r="G59" i="2"/>
  <c r="G58" i="2"/>
  <c r="F57" i="2"/>
  <c r="G57" i="2" s="1"/>
  <c r="G56" i="2"/>
  <c r="G55" i="2"/>
  <c r="G54" i="2"/>
  <c r="G53" i="2"/>
  <c r="F52" i="2"/>
  <c r="G52" i="2" s="1"/>
  <c r="G51" i="2"/>
  <c r="G50" i="2"/>
  <c r="G49" i="2"/>
  <c r="G48" i="2"/>
  <c r="G47" i="2"/>
  <c r="F46" i="2"/>
  <c r="G46" i="2" s="1"/>
  <c r="G45" i="2"/>
  <c r="G44" i="2"/>
  <c r="G43" i="2"/>
  <c r="F42" i="2"/>
  <c r="G42" i="2" s="1"/>
  <c r="G41" i="2"/>
  <c r="G40" i="2"/>
  <c r="G39" i="2"/>
  <c r="G38" i="2"/>
  <c r="G37" i="2"/>
  <c r="F36" i="2"/>
  <c r="G36" i="2" s="1"/>
  <c r="G35" i="2"/>
  <c r="G34" i="2"/>
  <c r="G33" i="2"/>
  <c r="F32" i="2"/>
  <c r="G32" i="2" s="1"/>
  <c r="G31" i="2"/>
  <c r="G30" i="2"/>
  <c r="G29" i="2"/>
  <c r="F28" i="2"/>
  <c r="G28" i="2" s="1"/>
  <c r="G27" i="2"/>
  <c r="G26" i="2"/>
  <c r="G25" i="2"/>
  <c r="G24" i="2"/>
  <c r="G23" i="2"/>
  <c r="F22" i="2"/>
  <c r="G22" i="2" s="1"/>
  <c r="G21" i="2"/>
  <c r="G20" i="2"/>
  <c r="G19" i="2"/>
  <c r="G18" i="2"/>
  <c r="G17" i="2"/>
  <c r="F16" i="2"/>
  <c r="G16" i="2" s="1"/>
  <c r="G15" i="2"/>
  <c r="G14" i="2"/>
  <c r="G13" i="2"/>
  <c r="G12" i="2"/>
  <c r="G11" i="2"/>
  <c r="G10" i="2"/>
  <c r="G9" i="2"/>
  <c r="F8" i="2"/>
  <c r="G8" i="2" s="1"/>
  <c r="F93" i="2" l="1"/>
  <c r="G93" i="2" s="1"/>
  <c r="I93" i="2"/>
  <c r="J93" i="2" s="1"/>
  <c r="J87" i="2"/>
  <c r="G87" i="2"/>
</calcChain>
</file>

<file path=xl/sharedStrings.xml><?xml version="1.0" encoding="utf-8"?>
<sst xmlns="http://schemas.openxmlformats.org/spreadsheetml/2006/main" count="97" uniqueCount="93">
  <si>
    <t>Кузнечихинское сельское поселение</t>
  </si>
  <si>
    <t>Ивняковское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</si>
  <si>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</si>
  <si>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</si>
  <si>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</si>
  <si>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</si>
  <si>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</si>
  <si>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</si>
  <si>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</si>
  <si>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</si>
  <si>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</si>
  <si>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</si>
  <si>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Рязанцевское сельское поселение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</si>
  <si>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</si>
  <si>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</si>
  <si>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</si>
  <si>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</si>
  <si>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</si>
  <si>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</si>
  <si>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</si>
  <si>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</si>
  <si>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</si>
  <si>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</si>
  <si>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</si>
  <si>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</si>
  <si>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</si>
  <si>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</si>
  <si>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</si>
  <si>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</si>
  <si>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</si>
  <si>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</si>
  <si>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</si>
  <si>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</si>
  <si>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</si>
  <si>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</si>
  <si>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</si>
  <si>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</si>
  <si>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</si>
  <si>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</si>
  <si>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</si>
  <si>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</si>
  <si>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</si>
  <si>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</si>
  <si>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</si>
  <si>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</si>
  <si>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</si>
  <si>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</si>
  <si>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</si>
  <si>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</si>
  <si>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</si>
  <si>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</si>
  <si>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</si>
  <si>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</si>
  <si>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</si>
  <si>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</si>
  <si>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>Вареговское сельское поселение</t>
  </si>
  <si>
    <t>Благовещенское сельское поселение</t>
  </si>
  <si>
    <t>Большесельское сельское поселение</t>
  </si>
  <si>
    <t>Большесельский муниципальный район</t>
  </si>
  <si>
    <t>городское поселение Тутаев</t>
  </si>
  <si>
    <t>Константиновское сельское поселение</t>
  </si>
  <si>
    <t>Артемьевское сельское поселение</t>
  </si>
  <si>
    <t>Тутаевский муниципальный район</t>
  </si>
  <si>
    <t>Улейминское сельское поселение</t>
  </si>
  <si>
    <t>Слободское сельское поселение</t>
  </si>
  <si>
    <t>Отрадновское сельское поселение</t>
  </si>
  <si>
    <t>Ильинское сельское поселение</t>
  </si>
  <si>
    <t>Головинское сельское поселение</t>
  </si>
  <si>
    <t>Угличский муниципальный район</t>
  </si>
  <si>
    <t>сельское поселение Семибратово</t>
  </si>
  <si>
    <t>сельское поселение Поречье-Рыбное</t>
  </si>
  <si>
    <t>сельское поселение Петровское</t>
  </si>
  <si>
    <t>сельское поселение Ишня</t>
  </si>
  <si>
    <t>городское поселение Ростов</t>
  </si>
  <si>
    <t>Ростовский муниципальный район</t>
  </si>
  <si>
    <t>Судоверфское сельское поселение</t>
  </si>
  <si>
    <t>Тихменевское сельское поселение</t>
  </si>
  <si>
    <t>Каменниковское сельское поселение</t>
  </si>
  <si>
    <t>Арефинское сельское поселение</t>
  </si>
  <si>
    <t>сельское поселение Песочное</t>
  </si>
  <si>
    <t>Рыбинский муниципальный район</t>
  </si>
  <si>
    <t>Наименование</t>
  </si>
  <si>
    <t>Дотации на выравнивание бюджетной обеспеченности поселений  Ярославской области на плановый период 2018 и 2019 годов</t>
  </si>
  <si>
    <t>2018 год
 (руб.)</t>
  </si>
  <si>
    <t>2019 год
 (руб.)</t>
  </si>
  <si>
    <t>Итого</t>
  </si>
  <si>
    <t>поправки</t>
  </si>
  <si>
    <t>2018 год
(руб.)</t>
  </si>
  <si>
    <t>2019 год
(руб.)</t>
  </si>
  <si>
    <t>Приволжское сельское поселение</t>
  </si>
  <si>
    <t>Приложение 15</t>
  </si>
  <si>
    <t>к Закону Ярославской области</t>
  </si>
  <si>
    <t>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</si>
</sst>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\.00\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4" xfId="1" applyFont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Border="1" applyProtection="1">
      <protection hidden="1"/>
    </xf>
    <xf numFmtId="0" fontId="3" fillId="0" borderId="6" xfId="1" applyFont="1" applyBorder="1" applyProtection="1">
      <protection hidden="1"/>
    </xf>
    <xf numFmtId="0" fontId="5" fillId="0" borderId="4" xfId="1" applyFont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/>
    <xf numFmtId="165" fontId="5" fillId="0" borderId="5" xfId="1" applyNumberFormat="1" applyFont="1" applyFill="1" applyBorder="1" applyAlignment="1" applyProtection="1">
      <protection hidden="1"/>
    </xf>
    <xf numFmtId="0" fontId="6" fillId="0" borderId="1" xfId="1" applyFont="1" applyBorder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showGridLines="0" tabSelected="1" view="pageBreakPreview" zoomScaleNormal="100" zoomScaleSheetLayoutView="100" workbookViewId="0">
      <selection activeCell="D3" sqref="D3:J3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4.42578125" style="1" hidden="1" customWidth="1"/>
    <col min="4" max="4" width="54.42578125" style="1" customWidth="1"/>
    <col min="5" max="5" width="15" style="1" hidden="1" customWidth="1"/>
    <col min="6" max="6" width="14.140625" style="1" hidden="1" customWidth="1"/>
    <col min="7" max="7" width="14.140625" style="1" customWidth="1"/>
    <col min="8" max="8" width="15" style="1" hidden="1" customWidth="1"/>
    <col min="9" max="9" width="14.140625" style="1" hidden="1" customWidth="1"/>
    <col min="10" max="10" width="15" style="1" customWidth="1"/>
    <col min="11" max="260" width="9.140625" style="1" customWidth="1"/>
    <col min="261" max="16384" width="9.140625" style="1"/>
  </cols>
  <sheetData>
    <row r="1" spans="1:11" ht="15" customHeight="1" x14ac:dyDescent="0.25">
      <c r="A1" s="6"/>
      <c r="B1" s="6"/>
      <c r="C1" s="6"/>
      <c r="D1" s="26" t="s">
        <v>90</v>
      </c>
      <c r="E1" s="26"/>
      <c r="F1" s="26"/>
      <c r="G1" s="26"/>
      <c r="H1" s="26"/>
      <c r="I1" s="26"/>
      <c r="J1" s="26"/>
      <c r="K1" s="2"/>
    </row>
    <row r="2" spans="1:11" ht="15" customHeight="1" x14ac:dyDescent="0.25">
      <c r="A2" s="6"/>
      <c r="B2" s="6"/>
      <c r="C2" s="6"/>
      <c r="D2" s="27" t="s">
        <v>91</v>
      </c>
      <c r="E2" s="27"/>
      <c r="F2" s="27"/>
      <c r="G2" s="27"/>
      <c r="H2" s="27"/>
      <c r="I2" s="27"/>
      <c r="J2" s="27"/>
      <c r="K2" s="2"/>
    </row>
    <row r="3" spans="1:11" ht="28.5" customHeight="1" x14ac:dyDescent="0.25">
      <c r="A3" s="6"/>
      <c r="B3" s="6"/>
      <c r="C3" s="6"/>
      <c r="D3" s="26" t="s">
        <v>92</v>
      </c>
      <c r="E3" s="26"/>
      <c r="F3" s="26"/>
      <c r="G3" s="26"/>
      <c r="H3" s="26"/>
      <c r="I3" s="26"/>
      <c r="J3" s="26"/>
      <c r="K3" s="2"/>
    </row>
    <row r="4" spans="1:11" ht="24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69" customHeight="1" x14ac:dyDescent="0.25">
      <c r="A5" s="6"/>
      <c r="B5" s="6"/>
      <c r="C5" s="6"/>
      <c r="D5" s="25" t="s">
        <v>82</v>
      </c>
      <c r="E5" s="25"/>
      <c r="F5" s="25"/>
      <c r="G5" s="25"/>
      <c r="H5" s="25"/>
      <c r="I5" s="25"/>
      <c r="J5" s="25"/>
      <c r="K5" s="2"/>
    </row>
    <row r="6" spans="1:11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41.25" customHeight="1" x14ac:dyDescent="0.25">
      <c r="A7" s="6"/>
      <c r="B7" s="17"/>
      <c r="C7" s="16"/>
      <c r="D7" s="15" t="s">
        <v>81</v>
      </c>
      <c r="E7" s="14" t="s">
        <v>83</v>
      </c>
      <c r="F7" s="14" t="s">
        <v>86</v>
      </c>
      <c r="G7" s="14" t="s">
        <v>87</v>
      </c>
      <c r="H7" s="14" t="s">
        <v>84</v>
      </c>
      <c r="I7" s="14" t="s">
        <v>86</v>
      </c>
      <c r="J7" s="14" t="s">
        <v>88</v>
      </c>
      <c r="K7" s="2"/>
    </row>
    <row r="8" spans="1:11" ht="15.75" customHeight="1" x14ac:dyDescent="0.25">
      <c r="A8" s="11"/>
      <c r="B8" s="23">
        <v>30100</v>
      </c>
      <c r="C8" s="24"/>
      <c r="D8" s="13" t="s">
        <v>80</v>
      </c>
      <c r="E8" s="12">
        <v>23290000</v>
      </c>
      <c r="F8" s="3">
        <f>SUM(F9:F15)</f>
        <v>6434000</v>
      </c>
      <c r="G8" s="3">
        <f>E8+F8</f>
        <v>29724000</v>
      </c>
      <c r="H8" s="3">
        <v>2192000</v>
      </c>
      <c r="I8" s="3">
        <f>SUM(I9:I15)</f>
        <v>556000</v>
      </c>
      <c r="J8" s="3">
        <f>H8+I8</f>
        <v>2748000</v>
      </c>
      <c r="K8" s="7"/>
    </row>
    <row r="9" spans="1:11" ht="15.75" customHeight="1" x14ac:dyDescent="0.25">
      <c r="A9" s="11"/>
      <c r="B9" s="10">
        <v>30100</v>
      </c>
      <c r="C9" s="10">
        <v>30101</v>
      </c>
      <c r="D9" s="9" t="s">
        <v>79</v>
      </c>
      <c r="E9" s="8">
        <v>4863000</v>
      </c>
      <c r="F9" s="8">
        <v>753000</v>
      </c>
      <c r="G9" s="8">
        <f t="shared" ref="G9:G68" si="0">E9+F9</f>
        <v>5616000</v>
      </c>
      <c r="H9" s="8">
        <v>1597000</v>
      </c>
      <c r="I9" s="8">
        <v>239000</v>
      </c>
      <c r="J9" s="8">
        <f t="shared" ref="J9:J68" si="1">H9+I9</f>
        <v>1836000</v>
      </c>
      <c r="K9" s="7"/>
    </row>
    <row r="10" spans="1:11" ht="15.75" customHeight="1" x14ac:dyDescent="0.25">
      <c r="A10" s="11"/>
      <c r="B10" s="10">
        <v>30100</v>
      </c>
      <c r="C10" s="10">
        <v>30102</v>
      </c>
      <c r="D10" s="9" t="s">
        <v>78</v>
      </c>
      <c r="E10" s="8">
        <v>2079000</v>
      </c>
      <c r="F10" s="8">
        <v>565000</v>
      </c>
      <c r="G10" s="8">
        <f t="shared" si="0"/>
        <v>2644000</v>
      </c>
      <c r="H10" s="8"/>
      <c r="I10" s="8"/>
      <c r="J10" s="8"/>
      <c r="K10" s="7"/>
    </row>
    <row r="11" spans="1:11" ht="15.75" customHeight="1" x14ac:dyDescent="0.25">
      <c r="A11" s="11"/>
      <c r="B11" s="10">
        <v>30100</v>
      </c>
      <c r="C11" s="10">
        <v>30103</v>
      </c>
      <c r="D11" s="9" t="s">
        <v>25</v>
      </c>
      <c r="E11" s="8">
        <v>4456000</v>
      </c>
      <c r="F11" s="8">
        <v>1472000</v>
      </c>
      <c r="G11" s="8">
        <f t="shared" si="0"/>
        <v>5928000</v>
      </c>
      <c r="H11" s="8"/>
      <c r="I11" s="8"/>
      <c r="J11" s="8"/>
      <c r="K11" s="7"/>
    </row>
    <row r="12" spans="1:11" ht="15.75" customHeight="1" x14ac:dyDescent="0.25">
      <c r="A12" s="11"/>
      <c r="B12" s="10">
        <v>30100</v>
      </c>
      <c r="C12" s="10">
        <v>30104</v>
      </c>
      <c r="D12" s="9" t="s">
        <v>77</v>
      </c>
      <c r="E12" s="8">
        <v>3452000</v>
      </c>
      <c r="F12" s="8">
        <v>820000</v>
      </c>
      <c r="G12" s="8">
        <f t="shared" si="0"/>
        <v>4272000</v>
      </c>
      <c r="H12" s="8"/>
      <c r="I12" s="8">
        <v>135000</v>
      </c>
      <c r="J12" s="8">
        <f t="shared" si="1"/>
        <v>135000</v>
      </c>
      <c r="K12" s="7"/>
    </row>
    <row r="13" spans="1:11" ht="15.75" customHeight="1" x14ac:dyDescent="0.25">
      <c r="A13" s="11"/>
      <c r="B13" s="10">
        <v>30100</v>
      </c>
      <c r="C13" s="10">
        <v>30107</v>
      </c>
      <c r="D13" s="9" t="s">
        <v>76</v>
      </c>
      <c r="E13" s="8">
        <v>3274000</v>
      </c>
      <c r="F13" s="8">
        <v>589000</v>
      </c>
      <c r="G13" s="8">
        <f t="shared" si="0"/>
        <v>3863000</v>
      </c>
      <c r="H13" s="8">
        <v>595000</v>
      </c>
      <c r="I13" s="8">
        <v>182000</v>
      </c>
      <c r="J13" s="8">
        <f t="shared" si="1"/>
        <v>777000</v>
      </c>
      <c r="K13" s="7"/>
    </row>
    <row r="14" spans="1:11" ht="15.75" customHeight="1" x14ac:dyDescent="0.25">
      <c r="A14" s="11"/>
      <c r="B14" s="10">
        <v>30100</v>
      </c>
      <c r="C14" s="10">
        <v>30108</v>
      </c>
      <c r="D14" s="9" t="s">
        <v>75</v>
      </c>
      <c r="E14" s="8">
        <v>3925000</v>
      </c>
      <c r="F14" s="8">
        <v>1167000</v>
      </c>
      <c r="G14" s="8">
        <f t="shared" si="0"/>
        <v>5092000</v>
      </c>
      <c r="H14" s="8"/>
      <c r="I14" s="8"/>
      <c r="J14" s="8"/>
      <c r="K14" s="7"/>
    </row>
    <row r="15" spans="1:11" ht="15.75" customHeight="1" x14ac:dyDescent="0.25">
      <c r="A15" s="11"/>
      <c r="B15" s="10">
        <v>30100</v>
      </c>
      <c r="C15" s="10">
        <v>30111</v>
      </c>
      <c r="D15" s="9" t="s">
        <v>24</v>
      </c>
      <c r="E15" s="8">
        <v>1241000</v>
      </c>
      <c r="F15" s="8">
        <v>1068000</v>
      </c>
      <c r="G15" s="8">
        <f t="shared" si="0"/>
        <v>2309000</v>
      </c>
      <c r="H15" s="8"/>
      <c r="I15" s="8"/>
      <c r="J15" s="8"/>
      <c r="K15" s="7"/>
    </row>
    <row r="16" spans="1:11" ht="15.75" customHeight="1" x14ac:dyDescent="0.25">
      <c r="A16" s="11"/>
      <c r="B16" s="23">
        <v>30200</v>
      </c>
      <c r="C16" s="24"/>
      <c r="D16" s="13" t="s">
        <v>74</v>
      </c>
      <c r="E16" s="12">
        <v>98972000</v>
      </c>
      <c r="F16" s="3">
        <f>SUM(F17:F21)</f>
        <v>-15191000</v>
      </c>
      <c r="G16" s="3">
        <f t="shared" si="0"/>
        <v>83781000</v>
      </c>
      <c r="H16" s="3">
        <v>6922000</v>
      </c>
      <c r="I16" s="3">
        <f>SUM(I17:I21)</f>
        <v>-5508000</v>
      </c>
      <c r="J16" s="3">
        <f t="shared" si="1"/>
        <v>1414000</v>
      </c>
      <c r="K16" s="7"/>
    </row>
    <row r="17" spans="1:11" ht="15.75" customHeight="1" x14ac:dyDescent="0.25">
      <c r="A17" s="11"/>
      <c r="B17" s="10">
        <v>30200</v>
      </c>
      <c r="C17" s="10">
        <v>30201</v>
      </c>
      <c r="D17" s="9" t="s">
        <v>73</v>
      </c>
      <c r="E17" s="8">
        <v>26186000</v>
      </c>
      <c r="F17" s="8">
        <v>0</v>
      </c>
      <c r="G17" s="8">
        <f t="shared" si="0"/>
        <v>26186000</v>
      </c>
      <c r="H17" s="8"/>
      <c r="I17" s="8">
        <v>0</v>
      </c>
      <c r="J17" s="8"/>
      <c r="K17" s="7"/>
    </row>
    <row r="18" spans="1:11" ht="15.75" customHeight="1" x14ac:dyDescent="0.25">
      <c r="A18" s="11"/>
      <c r="B18" s="10">
        <v>30200</v>
      </c>
      <c r="C18" s="10">
        <v>30202</v>
      </c>
      <c r="D18" s="9" t="s">
        <v>72</v>
      </c>
      <c r="E18" s="8">
        <v>19459000</v>
      </c>
      <c r="F18" s="8">
        <v>-6848000</v>
      </c>
      <c r="G18" s="8">
        <f t="shared" si="0"/>
        <v>12611000</v>
      </c>
      <c r="H18" s="8">
        <v>3207000</v>
      </c>
      <c r="I18" s="8">
        <v>-3207000</v>
      </c>
      <c r="J18" s="8"/>
      <c r="K18" s="7"/>
    </row>
    <row r="19" spans="1:11" ht="15.75" customHeight="1" x14ac:dyDescent="0.25">
      <c r="A19" s="11"/>
      <c r="B19" s="10">
        <v>30200</v>
      </c>
      <c r="C19" s="10">
        <v>30203</v>
      </c>
      <c r="D19" s="9" t="s">
        <v>71</v>
      </c>
      <c r="E19" s="8">
        <v>26455000</v>
      </c>
      <c r="F19" s="8">
        <v>-8509000</v>
      </c>
      <c r="G19" s="8">
        <f t="shared" si="0"/>
        <v>17946000</v>
      </c>
      <c r="H19" s="8">
        <v>876000</v>
      </c>
      <c r="I19" s="8">
        <v>-876000</v>
      </c>
      <c r="J19" s="8"/>
      <c r="K19" s="7"/>
    </row>
    <row r="20" spans="1:11" ht="15.75" customHeight="1" x14ac:dyDescent="0.25">
      <c r="A20" s="11"/>
      <c r="B20" s="10">
        <v>30200</v>
      </c>
      <c r="C20" s="10">
        <v>30204</v>
      </c>
      <c r="D20" s="9" t="s">
        <v>70</v>
      </c>
      <c r="E20" s="8">
        <v>2594000</v>
      </c>
      <c r="F20" s="8">
        <v>943000</v>
      </c>
      <c r="G20" s="8">
        <f t="shared" si="0"/>
        <v>3537000</v>
      </c>
      <c r="H20" s="8"/>
      <c r="I20" s="8">
        <v>0</v>
      </c>
      <c r="J20" s="8"/>
      <c r="K20" s="7"/>
    </row>
    <row r="21" spans="1:11" ht="15.75" customHeight="1" x14ac:dyDescent="0.25">
      <c r="A21" s="11"/>
      <c r="B21" s="10">
        <v>30200</v>
      </c>
      <c r="C21" s="10">
        <v>30205</v>
      </c>
      <c r="D21" s="9" t="s">
        <v>69</v>
      </c>
      <c r="E21" s="8">
        <v>24278000</v>
      </c>
      <c r="F21" s="8">
        <v>-777000</v>
      </c>
      <c r="G21" s="8">
        <f t="shared" si="0"/>
        <v>23501000</v>
      </c>
      <c r="H21" s="8">
        <v>2839000</v>
      </c>
      <c r="I21" s="8">
        <v>-1425000</v>
      </c>
      <c r="J21" s="8">
        <f t="shared" si="1"/>
        <v>1414000</v>
      </c>
      <c r="K21" s="7"/>
    </row>
    <row r="22" spans="1:11" ht="15.75" customHeight="1" x14ac:dyDescent="0.25">
      <c r="A22" s="11"/>
      <c r="B22" s="23">
        <v>30300</v>
      </c>
      <c r="C22" s="24"/>
      <c r="D22" s="13" t="s">
        <v>68</v>
      </c>
      <c r="E22" s="12">
        <v>58670000</v>
      </c>
      <c r="F22" s="3">
        <f>SUM(F23:F27)</f>
        <v>-22548000</v>
      </c>
      <c r="G22" s="3">
        <f t="shared" si="0"/>
        <v>36122000</v>
      </c>
      <c r="H22" s="3">
        <v>10912000</v>
      </c>
      <c r="I22" s="3">
        <f>SUM(I23:I27)</f>
        <v>-8171000</v>
      </c>
      <c r="J22" s="3">
        <f t="shared" si="1"/>
        <v>2741000</v>
      </c>
      <c r="K22" s="7"/>
    </row>
    <row r="23" spans="1:11" ht="15.75" customHeight="1" x14ac:dyDescent="0.25">
      <c r="A23" s="11"/>
      <c r="B23" s="10">
        <v>30300</v>
      </c>
      <c r="C23" s="10">
        <v>30301</v>
      </c>
      <c r="D23" s="9" t="s">
        <v>67</v>
      </c>
      <c r="E23" s="8">
        <v>11245000</v>
      </c>
      <c r="F23" s="8">
        <v>-5823000</v>
      </c>
      <c r="G23" s="8">
        <f t="shared" si="0"/>
        <v>5422000</v>
      </c>
      <c r="H23" s="8"/>
      <c r="I23" s="8"/>
      <c r="J23" s="8"/>
      <c r="K23" s="7"/>
    </row>
    <row r="24" spans="1:11" ht="15.75" customHeight="1" x14ac:dyDescent="0.25">
      <c r="A24" s="11"/>
      <c r="B24" s="10">
        <v>30300</v>
      </c>
      <c r="C24" s="10">
        <v>30302</v>
      </c>
      <c r="D24" s="9" t="s">
        <v>66</v>
      </c>
      <c r="E24" s="8">
        <v>17980000</v>
      </c>
      <c r="F24" s="8">
        <v>-6605000</v>
      </c>
      <c r="G24" s="8">
        <f t="shared" si="0"/>
        <v>11375000</v>
      </c>
      <c r="H24" s="8">
        <v>5482000</v>
      </c>
      <c r="I24" s="8">
        <v>-4071000</v>
      </c>
      <c r="J24" s="8">
        <f t="shared" si="1"/>
        <v>1411000</v>
      </c>
      <c r="K24" s="7"/>
    </row>
    <row r="25" spans="1:11" ht="15.75" customHeight="1" x14ac:dyDescent="0.25">
      <c r="A25" s="11"/>
      <c r="B25" s="10">
        <v>30300</v>
      </c>
      <c r="C25" s="10">
        <v>30303</v>
      </c>
      <c r="D25" s="9" t="s">
        <v>65</v>
      </c>
      <c r="E25" s="8">
        <v>10748000</v>
      </c>
      <c r="F25" s="8">
        <v>-4335000</v>
      </c>
      <c r="G25" s="8">
        <f t="shared" si="0"/>
        <v>6413000</v>
      </c>
      <c r="H25" s="8">
        <v>1543000</v>
      </c>
      <c r="I25" s="8">
        <v>-1543000</v>
      </c>
      <c r="J25" s="8"/>
      <c r="K25" s="7"/>
    </row>
    <row r="26" spans="1:11" ht="15.75" customHeight="1" x14ac:dyDescent="0.25">
      <c r="A26" s="11"/>
      <c r="B26" s="10">
        <v>30300</v>
      </c>
      <c r="C26" s="10">
        <v>30304</v>
      </c>
      <c r="D26" s="9" t="s">
        <v>64</v>
      </c>
      <c r="E26" s="8">
        <v>13776000</v>
      </c>
      <c r="F26" s="8">
        <v>-3963000</v>
      </c>
      <c r="G26" s="8">
        <f t="shared" si="0"/>
        <v>9813000</v>
      </c>
      <c r="H26" s="8">
        <v>3887000</v>
      </c>
      <c r="I26" s="8">
        <v>-2557000</v>
      </c>
      <c r="J26" s="8">
        <f t="shared" si="1"/>
        <v>1330000</v>
      </c>
      <c r="K26" s="7"/>
    </row>
    <row r="27" spans="1:11" ht="15.75" customHeight="1" x14ac:dyDescent="0.25">
      <c r="A27" s="11"/>
      <c r="B27" s="10">
        <v>30300</v>
      </c>
      <c r="C27" s="10">
        <v>30305</v>
      </c>
      <c r="D27" s="9" t="s">
        <v>63</v>
      </c>
      <c r="E27" s="8">
        <v>4921000</v>
      </c>
      <c r="F27" s="8">
        <v>-1822000</v>
      </c>
      <c r="G27" s="8">
        <f t="shared" si="0"/>
        <v>3099000</v>
      </c>
      <c r="H27" s="8"/>
      <c r="I27" s="8"/>
      <c r="J27" s="8"/>
      <c r="K27" s="7"/>
    </row>
    <row r="28" spans="1:11" ht="15.75" customHeight="1" x14ac:dyDescent="0.25">
      <c r="A28" s="11"/>
      <c r="B28" s="23">
        <v>30400</v>
      </c>
      <c r="C28" s="24"/>
      <c r="D28" s="13" t="s">
        <v>62</v>
      </c>
      <c r="E28" s="12">
        <v>17195000</v>
      </c>
      <c r="F28" s="3">
        <f>SUM(F29:F31)</f>
        <v>2566000</v>
      </c>
      <c r="G28" s="3">
        <f t="shared" si="0"/>
        <v>19761000</v>
      </c>
      <c r="H28" s="3"/>
      <c r="I28" s="3">
        <f>SUM(I29:I31)</f>
        <v>0</v>
      </c>
      <c r="J28" s="3"/>
      <c r="K28" s="7"/>
    </row>
    <row r="29" spans="1:11" ht="15.75" customHeight="1" x14ac:dyDescent="0.25">
      <c r="A29" s="11"/>
      <c r="B29" s="10">
        <v>30400</v>
      </c>
      <c r="C29" s="10">
        <v>30401</v>
      </c>
      <c r="D29" s="9" t="s">
        <v>61</v>
      </c>
      <c r="E29" s="8">
        <v>708000</v>
      </c>
      <c r="F29" s="8">
        <v>539000</v>
      </c>
      <c r="G29" s="8">
        <f t="shared" si="0"/>
        <v>1247000</v>
      </c>
      <c r="H29" s="8"/>
      <c r="I29" s="8"/>
      <c r="J29" s="8"/>
      <c r="K29" s="7"/>
    </row>
    <row r="30" spans="1:11" ht="15.75" customHeight="1" x14ac:dyDescent="0.25">
      <c r="A30" s="11"/>
      <c r="B30" s="10">
        <v>30400</v>
      </c>
      <c r="C30" s="10">
        <v>30408</v>
      </c>
      <c r="D30" s="9" t="s">
        <v>60</v>
      </c>
      <c r="E30" s="8">
        <v>5653000</v>
      </c>
      <c r="F30" s="8">
        <v>2027000</v>
      </c>
      <c r="G30" s="8">
        <f t="shared" si="0"/>
        <v>7680000</v>
      </c>
      <c r="H30" s="8"/>
      <c r="I30" s="8"/>
      <c r="J30" s="8"/>
      <c r="K30" s="7"/>
    </row>
    <row r="31" spans="1:11" ht="15.75" customHeight="1" x14ac:dyDescent="0.25">
      <c r="A31" s="11"/>
      <c r="B31" s="10">
        <v>30400</v>
      </c>
      <c r="C31" s="10">
        <v>30409</v>
      </c>
      <c r="D31" s="9" t="s">
        <v>59</v>
      </c>
      <c r="E31" s="8">
        <v>10834000</v>
      </c>
      <c r="F31" s="8">
        <v>0</v>
      </c>
      <c r="G31" s="8">
        <f t="shared" si="0"/>
        <v>10834000</v>
      </c>
      <c r="H31" s="8"/>
      <c r="I31" s="8"/>
      <c r="J31" s="8"/>
      <c r="K31" s="7"/>
    </row>
    <row r="32" spans="1:11" ht="15.75" customHeight="1" x14ac:dyDescent="0.25">
      <c r="A32" s="11"/>
      <c r="B32" s="23">
        <v>30500</v>
      </c>
      <c r="C32" s="24"/>
      <c r="D32" s="13" t="s">
        <v>58</v>
      </c>
      <c r="E32" s="12">
        <v>26904000</v>
      </c>
      <c r="F32" s="3">
        <f>SUM(F33:F35)</f>
        <v>2416000</v>
      </c>
      <c r="G32" s="3">
        <f t="shared" si="0"/>
        <v>29320000</v>
      </c>
      <c r="H32" s="3">
        <v>6529000</v>
      </c>
      <c r="I32" s="3">
        <f>SUM(I33:I35)</f>
        <v>299000</v>
      </c>
      <c r="J32" s="3">
        <f t="shared" si="1"/>
        <v>6828000</v>
      </c>
      <c r="K32" s="7"/>
    </row>
    <row r="33" spans="1:11" ht="15.75" customHeight="1" x14ac:dyDescent="0.25">
      <c r="A33" s="11"/>
      <c r="B33" s="10">
        <v>30500</v>
      </c>
      <c r="C33" s="10">
        <v>30501</v>
      </c>
      <c r="D33" s="9" t="s">
        <v>57</v>
      </c>
      <c r="E33" s="8">
        <v>13477000</v>
      </c>
      <c r="F33" s="8">
        <v>3068000</v>
      </c>
      <c r="G33" s="8">
        <f t="shared" si="0"/>
        <v>16545000</v>
      </c>
      <c r="H33" s="8">
        <v>1996000</v>
      </c>
      <c r="I33" s="8">
        <v>1068000</v>
      </c>
      <c r="J33" s="8">
        <f t="shared" si="1"/>
        <v>3064000</v>
      </c>
      <c r="K33" s="7"/>
    </row>
    <row r="34" spans="1:11" ht="15.75" customHeight="1" x14ac:dyDescent="0.25">
      <c r="A34" s="11"/>
      <c r="B34" s="10">
        <v>30500</v>
      </c>
      <c r="C34" s="10">
        <v>30502</v>
      </c>
      <c r="D34" s="9" t="s">
        <v>56</v>
      </c>
      <c r="E34" s="8">
        <v>6284000</v>
      </c>
      <c r="F34" s="8">
        <v>-652000</v>
      </c>
      <c r="G34" s="8">
        <f t="shared" si="0"/>
        <v>5632000</v>
      </c>
      <c r="H34" s="8">
        <v>1981000</v>
      </c>
      <c r="I34" s="8">
        <v>-549000</v>
      </c>
      <c r="J34" s="8">
        <f t="shared" si="1"/>
        <v>1432000</v>
      </c>
      <c r="K34" s="7"/>
    </row>
    <row r="35" spans="1:11" ht="15.75" customHeight="1" x14ac:dyDescent="0.25">
      <c r="A35" s="11"/>
      <c r="B35" s="10">
        <v>30500</v>
      </c>
      <c r="C35" s="10">
        <v>30503</v>
      </c>
      <c r="D35" s="9" t="s">
        <v>55</v>
      </c>
      <c r="E35" s="8">
        <v>7143000</v>
      </c>
      <c r="F35" s="8">
        <v>0</v>
      </c>
      <c r="G35" s="8">
        <f t="shared" si="0"/>
        <v>7143000</v>
      </c>
      <c r="H35" s="8">
        <v>2552000</v>
      </c>
      <c r="I35" s="8">
        <v>-220000</v>
      </c>
      <c r="J35" s="8">
        <f t="shared" si="1"/>
        <v>2332000</v>
      </c>
      <c r="K35" s="7"/>
    </row>
    <row r="36" spans="1:11" ht="15.75" customHeight="1" x14ac:dyDescent="0.25">
      <c r="A36" s="11"/>
      <c r="B36" s="23">
        <v>30600</v>
      </c>
      <c r="C36" s="24"/>
      <c r="D36" s="13" t="s">
        <v>54</v>
      </c>
      <c r="E36" s="12">
        <v>14115000</v>
      </c>
      <c r="F36" s="3">
        <f>SUM(F37:F41)</f>
        <v>3804000</v>
      </c>
      <c r="G36" s="3">
        <f t="shared" si="0"/>
        <v>17919000</v>
      </c>
      <c r="H36" s="3">
        <v>347000</v>
      </c>
      <c r="I36" s="3">
        <f>SUM(I37:I41)</f>
        <v>221000</v>
      </c>
      <c r="J36" s="3">
        <f t="shared" si="1"/>
        <v>568000</v>
      </c>
      <c r="K36" s="7"/>
    </row>
    <row r="37" spans="1:11" ht="15.75" customHeight="1" x14ac:dyDescent="0.25">
      <c r="A37" s="11"/>
      <c r="B37" s="10">
        <v>30600</v>
      </c>
      <c r="C37" s="10">
        <v>30601</v>
      </c>
      <c r="D37" s="9" t="s">
        <v>53</v>
      </c>
      <c r="E37" s="8">
        <v>6425000</v>
      </c>
      <c r="F37" s="8">
        <v>1697000</v>
      </c>
      <c r="G37" s="8">
        <f t="shared" si="0"/>
        <v>8122000</v>
      </c>
      <c r="H37" s="8"/>
      <c r="I37" s="8">
        <v>24000</v>
      </c>
      <c r="J37" s="8">
        <f t="shared" si="1"/>
        <v>24000</v>
      </c>
      <c r="K37" s="7"/>
    </row>
    <row r="38" spans="1:11" ht="15.75" customHeight="1" x14ac:dyDescent="0.25">
      <c r="A38" s="11"/>
      <c r="B38" s="10">
        <v>30600</v>
      </c>
      <c r="C38" s="10">
        <v>30602</v>
      </c>
      <c r="D38" s="9" t="s">
        <v>52</v>
      </c>
      <c r="E38" s="8">
        <v>2643000</v>
      </c>
      <c r="F38" s="8">
        <v>486000</v>
      </c>
      <c r="G38" s="8">
        <f t="shared" si="0"/>
        <v>3129000</v>
      </c>
      <c r="H38" s="8">
        <v>347000</v>
      </c>
      <c r="I38" s="8">
        <v>146000</v>
      </c>
      <c r="J38" s="8">
        <f t="shared" si="1"/>
        <v>493000</v>
      </c>
      <c r="K38" s="7"/>
    </row>
    <row r="39" spans="1:11" ht="15.75" customHeight="1" x14ac:dyDescent="0.25">
      <c r="A39" s="11"/>
      <c r="B39" s="10">
        <v>30600</v>
      </c>
      <c r="C39" s="10">
        <v>30603</v>
      </c>
      <c r="D39" s="9" t="s">
        <v>51</v>
      </c>
      <c r="E39" s="8">
        <v>1994000</v>
      </c>
      <c r="F39" s="8">
        <v>436000</v>
      </c>
      <c r="G39" s="8">
        <f t="shared" si="0"/>
        <v>2430000</v>
      </c>
      <c r="H39" s="8"/>
      <c r="I39" s="8">
        <v>51000</v>
      </c>
      <c r="J39" s="8">
        <f t="shared" si="1"/>
        <v>51000</v>
      </c>
      <c r="K39" s="7"/>
    </row>
    <row r="40" spans="1:11" ht="15.75" customHeight="1" x14ac:dyDescent="0.25">
      <c r="A40" s="11"/>
      <c r="B40" s="10">
        <v>30600</v>
      </c>
      <c r="C40" s="10">
        <v>30604</v>
      </c>
      <c r="D40" s="9" t="s">
        <v>50</v>
      </c>
      <c r="E40" s="8">
        <v>2076000</v>
      </c>
      <c r="F40" s="8">
        <v>499000</v>
      </c>
      <c r="G40" s="8">
        <f t="shared" si="0"/>
        <v>2575000</v>
      </c>
      <c r="H40" s="8"/>
      <c r="I40" s="8"/>
      <c r="J40" s="8"/>
      <c r="K40" s="7"/>
    </row>
    <row r="41" spans="1:11" ht="15.75" customHeight="1" x14ac:dyDescent="0.25">
      <c r="A41" s="11"/>
      <c r="B41" s="10">
        <v>30600</v>
      </c>
      <c r="C41" s="10">
        <v>30605</v>
      </c>
      <c r="D41" s="9" t="s">
        <v>49</v>
      </c>
      <c r="E41" s="8">
        <v>977000</v>
      </c>
      <c r="F41" s="8">
        <v>686000</v>
      </c>
      <c r="G41" s="8">
        <f t="shared" si="0"/>
        <v>1663000</v>
      </c>
      <c r="H41" s="8"/>
      <c r="I41" s="8"/>
      <c r="J41" s="8"/>
      <c r="K41" s="7"/>
    </row>
    <row r="42" spans="1:11" ht="15.75" customHeight="1" x14ac:dyDescent="0.25">
      <c r="A42" s="11"/>
      <c r="B42" s="23">
        <v>30700</v>
      </c>
      <c r="C42" s="24"/>
      <c r="D42" s="13" t="s">
        <v>48</v>
      </c>
      <c r="E42" s="12">
        <v>3424000</v>
      </c>
      <c r="F42" s="3">
        <f>SUM(F43:F45)</f>
        <v>4531000</v>
      </c>
      <c r="G42" s="3">
        <f t="shared" si="0"/>
        <v>7955000</v>
      </c>
      <c r="H42" s="3"/>
      <c r="I42" s="3">
        <f>SUM(I43:I45)</f>
        <v>0</v>
      </c>
      <c r="J42" s="3"/>
      <c r="K42" s="7"/>
    </row>
    <row r="43" spans="1:11" ht="15.75" customHeight="1" x14ac:dyDescent="0.25">
      <c r="A43" s="11"/>
      <c r="B43" s="10">
        <v>30700</v>
      </c>
      <c r="C43" s="10">
        <v>30701</v>
      </c>
      <c r="D43" s="9" t="s">
        <v>47</v>
      </c>
      <c r="E43" s="8">
        <v>1219000</v>
      </c>
      <c r="F43" s="8">
        <v>501000</v>
      </c>
      <c r="G43" s="8">
        <f t="shared" si="0"/>
        <v>1720000</v>
      </c>
      <c r="H43" s="8"/>
      <c r="I43" s="8"/>
      <c r="J43" s="8"/>
      <c r="K43" s="7"/>
    </row>
    <row r="44" spans="1:11" ht="15.75" customHeight="1" x14ac:dyDescent="0.25">
      <c r="A44" s="11"/>
      <c r="B44" s="10">
        <v>30700</v>
      </c>
      <c r="C44" s="10">
        <v>30702</v>
      </c>
      <c r="D44" s="9" t="s">
        <v>46</v>
      </c>
      <c r="E44" s="8">
        <v>1289000</v>
      </c>
      <c r="F44" s="8">
        <v>486000</v>
      </c>
      <c r="G44" s="8">
        <f t="shared" si="0"/>
        <v>1775000</v>
      </c>
      <c r="H44" s="8"/>
      <c r="I44" s="8"/>
      <c r="J44" s="8"/>
      <c r="K44" s="7"/>
    </row>
    <row r="45" spans="1:11" ht="15.75" customHeight="1" x14ac:dyDescent="0.25">
      <c r="A45" s="11"/>
      <c r="B45" s="10">
        <v>30700</v>
      </c>
      <c r="C45" s="10">
        <v>30703</v>
      </c>
      <c r="D45" s="9" t="s">
        <v>45</v>
      </c>
      <c r="E45" s="8">
        <v>916000</v>
      </c>
      <c r="F45" s="8">
        <v>3544000</v>
      </c>
      <c r="G45" s="8">
        <f t="shared" si="0"/>
        <v>4460000</v>
      </c>
      <c r="H45" s="8"/>
      <c r="I45" s="8"/>
      <c r="J45" s="8"/>
      <c r="K45" s="7"/>
    </row>
    <row r="46" spans="1:11" ht="15.75" customHeight="1" x14ac:dyDescent="0.25">
      <c r="A46" s="11"/>
      <c r="B46" s="23">
        <v>30800</v>
      </c>
      <c r="C46" s="24"/>
      <c r="D46" s="13" t="s">
        <v>44</v>
      </c>
      <c r="E46" s="12">
        <v>57676000</v>
      </c>
      <c r="F46" s="3">
        <f>SUM(F47:F51)</f>
        <v>-12772000</v>
      </c>
      <c r="G46" s="3">
        <f t="shared" si="0"/>
        <v>44904000</v>
      </c>
      <c r="H46" s="3">
        <v>9762000</v>
      </c>
      <c r="I46" s="3">
        <f>SUM(I47:I51)</f>
        <v>-6627000</v>
      </c>
      <c r="J46" s="3">
        <f t="shared" si="1"/>
        <v>3135000</v>
      </c>
      <c r="K46" s="7"/>
    </row>
    <row r="47" spans="1:11" ht="15.75" customHeight="1" x14ac:dyDescent="0.25">
      <c r="A47" s="11"/>
      <c r="B47" s="10">
        <v>30800</v>
      </c>
      <c r="C47" s="10">
        <v>30801</v>
      </c>
      <c r="D47" s="9" t="s">
        <v>43</v>
      </c>
      <c r="E47" s="8">
        <v>4250000</v>
      </c>
      <c r="F47" s="8">
        <v>-1215000</v>
      </c>
      <c r="G47" s="8">
        <f t="shared" si="0"/>
        <v>3035000</v>
      </c>
      <c r="H47" s="8"/>
      <c r="I47" s="8"/>
      <c r="J47" s="8"/>
      <c r="K47" s="7"/>
    </row>
    <row r="48" spans="1:11" ht="15.75" customHeight="1" x14ac:dyDescent="0.25">
      <c r="A48" s="11"/>
      <c r="B48" s="10">
        <v>30800</v>
      </c>
      <c r="C48" s="10">
        <v>30802</v>
      </c>
      <c r="D48" s="9" t="s">
        <v>42</v>
      </c>
      <c r="E48" s="8">
        <v>9738000</v>
      </c>
      <c r="F48" s="8">
        <v>-3553000</v>
      </c>
      <c r="G48" s="8">
        <f t="shared" si="0"/>
        <v>6185000</v>
      </c>
      <c r="H48" s="8">
        <v>3675000</v>
      </c>
      <c r="I48" s="8">
        <v>-2156000</v>
      </c>
      <c r="J48" s="8">
        <f t="shared" si="1"/>
        <v>1519000</v>
      </c>
      <c r="K48" s="7"/>
    </row>
    <row r="49" spans="1:11" ht="15.75" customHeight="1" x14ac:dyDescent="0.25">
      <c r="A49" s="11"/>
      <c r="B49" s="10">
        <v>30800</v>
      </c>
      <c r="C49" s="10">
        <v>30803</v>
      </c>
      <c r="D49" s="9" t="s">
        <v>41</v>
      </c>
      <c r="E49" s="8">
        <v>6709000</v>
      </c>
      <c r="F49" s="8">
        <v>-1721000</v>
      </c>
      <c r="G49" s="8">
        <f t="shared" si="0"/>
        <v>4988000</v>
      </c>
      <c r="H49" s="8">
        <v>644000</v>
      </c>
      <c r="I49" s="8">
        <v>-644000</v>
      </c>
      <c r="J49" s="8"/>
      <c r="K49" s="7"/>
    </row>
    <row r="50" spans="1:11" ht="15.75" customHeight="1" x14ac:dyDescent="0.25">
      <c r="A50" s="11"/>
      <c r="B50" s="10">
        <v>30800</v>
      </c>
      <c r="C50" s="10">
        <v>30804</v>
      </c>
      <c r="D50" s="9" t="s">
        <v>40</v>
      </c>
      <c r="E50" s="8">
        <v>16449000</v>
      </c>
      <c r="F50" s="8">
        <v>-6283000</v>
      </c>
      <c r="G50" s="8">
        <f t="shared" si="0"/>
        <v>10166000</v>
      </c>
      <c r="H50" s="8">
        <v>5443000</v>
      </c>
      <c r="I50" s="8">
        <v>-3827000</v>
      </c>
      <c r="J50" s="8">
        <f t="shared" si="1"/>
        <v>1616000</v>
      </c>
      <c r="K50" s="7"/>
    </row>
    <row r="51" spans="1:11" ht="15.75" customHeight="1" x14ac:dyDescent="0.25">
      <c r="A51" s="11"/>
      <c r="B51" s="10">
        <v>30800</v>
      </c>
      <c r="C51" s="10">
        <v>30805</v>
      </c>
      <c r="D51" s="9" t="s">
        <v>39</v>
      </c>
      <c r="E51" s="8">
        <v>20530000</v>
      </c>
      <c r="F51" s="8">
        <v>0</v>
      </c>
      <c r="G51" s="8">
        <f t="shared" si="0"/>
        <v>20530000</v>
      </c>
      <c r="H51" s="8"/>
      <c r="I51" s="8">
        <v>0</v>
      </c>
      <c r="J51" s="8"/>
      <c r="K51" s="7"/>
    </row>
    <row r="52" spans="1:11" ht="15.75" customHeight="1" x14ac:dyDescent="0.25">
      <c r="A52" s="11"/>
      <c r="B52" s="23">
        <v>30900</v>
      </c>
      <c r="C52" s="24"/>
      <c r="D52" s="13" t="s">
        <v>38</v>
      </c>
      <c r="E52" s="12">
        <v>22047000</v>
      </c>
      <c r="F52" s="3">
        <f>SUM(F53:F56)</f>
        <v>3350000</v>
      </c>
      <c r="G52" s="3">
        <f t="shared" si="0"/>
        <v>25397000</v>
      </c>
      <c r="H52" s="3"/>
      <c r="I52" s="3">
        <f>SUM(I53:I56)</f>
        <v>0</v>
      </c>
      <c r="J52" s="3"/>
      <c r="K52" s="7"/>
    </row>
    <row r="53" spans="1:11" ht="15.75" customHeight="1" x14ac:dyDescent="0.25">
      <c r="A53" s="11"/>
      <c r="B53" s="10">
        <v>30900</v>
      </c>
      <c r="C53" s="10">
        <v>30901</v>
      </c>
      <c r="D53" s="9" t="s">
        <v>37</v>
      </c>
      <c r="E53" s="8">
        <v>5003000</v>
      </c>
      <c r="F53" s="8">
        <v>1394000</v>
      </c>
      <c r="G53" s="8">
        <f t="shared" si="0"/>
        <v>6397000</v>
      </c>
      <c r="H53" s="8"/>
      <c r="I53" s="8"/>
      <c r="J53" s="8"/>
      <c r="K53" s="7"/>
    </row>
    <row r="54" spans="1:11" ht="15.75" customHeight="1" x14ac:dyDescent="0.25">
      <c r="A54" s="11"/>
      <c r="B54" s="10">
        <v>30900</v>
      </c>
      <c r="C54" s="10">
        <v>30903</v>
      </c>
      <c r="D54" s="9" t="s">
        <v>36</v>
      </c>
      <c r="E54" s="8">
        <v>2943000</v>
      </c>
      <c r="F54" s="8">
        <v>799000</v>
      </c>
      <c r="G54" s="8">
        <f t="shared" si="0"/>
        <v>3742000</v>
      </c>
      <c r="H54" s="8"/>
      <c r="I54" s="8"/>
      <c r="J54" s="8"/>
      <c r="K54" s="7"/>
    </row>
    <row r="55" spans="1:11" ht="15.75" customHeight="1" x14ac:dyDescent="0.25">
      <c r="A55" s="11"/>
      <c r="B55" s="10">
        <v>30900</v>
      </c>
      <c r="C55" s="10">
        <v>30904</v>
      </c>
      <c r="D55" s="9" t="s">
        <v>35</v>
      </c>
      <c r="E55" s="8">
        <v>4277000</v>
      </c>
      <c r="F55" s="8">
        <v>1157000</v>
      </c>
      <c r="G55" s="8">
        <f t="shared" si="0"/>
        <v>5434000</v>
      </c>
      <c r="H55" s="8"/>
      <c r="I55" s="8"/>
      <c r="J55" s="8"/>
      <c r="K55" s="7"/>
    </row>
    <row r="56" spans="1:11" ht="15.75" customHeight="1" x14ac:dyDescent="0.25">
      <c r="A56" s="11"/>
      <c r="B56" s="10">
        <v>30900</v>
      </c>
      <c r="C56" s="10">
        <v>30905</v>
      </c>
      <c r="D56" s="9" t="s">
        <v>34</v>
      </c>
      <c r="E56" s="8">
        <v>9824000</v>
      </c>
      <c r="F56" s="8">
        <v>0</v>
      </c>
      <c r="G56" s="8">
        <f t="shared" si="0"/>
        <v>9824000</v>
      </c>
      <c r="H56" s="8"/>
      <c r="I56" s="8">
        <v>0</v>
      </c>
      <c r="J56" s="8"/>
      <c r="K56" s="7"/>
    </row>
    <row r="57" spans="1:11" ht="15.75" customHeight="1" x14ac:dyDescent="0.25">
      <c r="A57" s="11"/>
      <c r="B57" s="23">
        <v>31000</v>
      </c>
      <c r="C57" s="24"/>
      <c r="D57" s="13" t="s">
        <v>33</v>
      </c>
      <c r="E57" s="12">
        <v>16568000</v>
      </c>
      <c r="F57" s="3">
        <f>SUM(F58:F61)</f>
        <v>1669000</v>
      </c>
      <c r="G57" s="3">
        <f t="shared" si="0"/>
        <v>18237000</v>
      </c>
      <c r="H57" s="3">
        <v>1300000</v>
      </c>
      <c r="I57" s="3">
        <f>SUM(I58:I61)</f>
        <v>290000</v>
      </c>
      <c r="J57" s="3">
        <f t="shared" si="1"/>
        <v>1590000</v>
      </c>
      <c r="K57" s="7"/>
    </row>
    <row r="58" spans="1:11" ht="15.75" customHeight="1" x14ac:dyDescent="0.25">
      <c r="A58" s="11"/>
      <c r="B58" s="10">
        <v>31000</v>
      </c>
      <c r="C58" s="10">
        <v>31001</v>
      </c>
      <c r="D58" s="9" t="s">
        <v>6</v>
      </c>
      <c r="E58" s="8">
        <v>2567000</v>
      </c>
      <c r="F58" s="8">
        <v>528000</v>
      </c>
      <c r="G58" s="8">
        <f t="shared" si="0"/>
        <v>3095000</v>
      </c>
      <c r="H58" s="8"/>
      <c r="I58" s="8">
        <v>154000</v>
      </c>
      <c r="J58" s="8">
        <f t="shared" si="1"/>
        <v>154000</v>
      </c>
      <c r="K58" s="7"/>
    </row>
    <row r="59" spans="1:11" ht="15.75" customHeight="1" x14ac:dyDescent="0.25">
      <c r="A59" s="11"/>
      <c r="B59" s="10">
        <v>31000</v>
      </c>
      <c r="C59" s="10">
        <v>31002</v>
      </c>
      <c r="D59" s="9" t="s">
        <v>32</v>
      </c>
      <c r="E59" s="8">
        <v>2456000</v>
      </c>
      <c r="F59" s="8">
        <v>455000</v>
      </c>
      <c r="G59" s="8">
        <f t="shared" si="0"/>
        <v>2911000</v>
      </c>
      <c r="H59" s="8">
        <v>297000</v>
      </c>
      <c r="I59" s="8">
        <v>136000</v>
      </c>
      <c r="J59" s="8">
        <f t="shared" si="1"/>
        <v>433000</v>
      </c>
      <c r="K59" s="7"/>
    </row>
    <row r="60" spans="1:11" ht="15.75" customHeight="1" x14ac:dyDescent="0.25">
      <c r="A60" s="11"/>
      <c r="B60" s="10">
        <v>31000</v>
      </c>
      <c r="C60" s="10">
        <v>31003</v>
      </c>
      <c r="D60" s="9" t="s">
        <v>31</v>
      </c>
      <c r="E60" s="8">
        <v>2209000</v>
      </c>
      <c r="F60" s="8">
        <v>686000</v>
      </c>
      <c r="G60" s="8">
        <f t="shared" si="0"/>
        <v>2895000</v>
      </c>
      <c r="H60" s="8"/>
      <c r="I60" s="8"/>
      <c r="J60" s="8"/>
      <c r="K60" s="7"/>
    </row>
    <row r="61" spans="1:11" ht="15.75" customHeight="1" x14ac:dyDescent="0.25">
      <c r="A61" s="11"/>
      <c r="B61" s="10">
        <v>31000</v>
      </c>
      <c r="C61" s="10">
        <v>31004</v>
      </c>
      <c r="D61" s="9" t="s">
        <v>30</v>
      </c>
      <c r="E61" s="8">
        <v>9336000</v>
      </c>
      <c r="F61" s="8">
        <v>0</v>
      </c>
      <c r="G61" s="8">
        <f t="shared" si="0"/>
        <v>9336000</v>
      </c>
      <c r="H61" s="8">
        <v>1003000</v>
      </c>
      <c r="I61" s="8">
        <v>0</v>
      </c>
      <c r="J61" s="8">
        <f t="shared" si="1"/>
        <v>1003000</v>
      </c>
      <c r="K61" s="7"/>
    </row>
    <row r="62" spans="1:11" ht="15.75" customHeight="1" x14ac:dyDescent="0.25">
      <c r="A62" s="11"/>
      <c r="B62" s="23">
        <v>31100</v>
      </c>
      <c r="C62" s="24"/>
      <c r="D62" s="13" t="s">
        <v>29</v>
      </c>
      <c r="E62" s="12">
        <v>8115000</v>
      </c>
      <c r="F62" s="3">
        <f>SUM(F63:F65)</f>
        <v>1391000</v>
      </c>
      <c r="G62" s="3">
        <f t="shared" si="0"/>
        <v>9506000</v>
      </c>
      <c r="H62" s="3"/>
      <c r="I62" s="3">
        <f>SUM(I63:I65)</f>
        <v>0</v>
      </c>
      <c r="J62" s="3"/>
      <c r="K62" s="7"/>
    </row>
    <row r="63" spans="1:11" ht="15.75" customHeight="1" x14ac:dyDescent="0.25">
      <c r="A63" s="11"/>
      <c r="B63" s="10">
        <v>31100</v>
      </c>
      <c r="C63" s="10">
        <v>31102</v>
      </c>
      <c r="D63" s="9" t="s">
        <v>28</v>
      </c>
      <c r="E63" s="8">
        <v>4000</v>
      </c>
      <c r="F63" s="8">
        <v>382000</v>
      </c>
      <c r="G63" s="8">
        <f t="shared" si="0"/>
        <v>386000</v>
      </c>
      <c r="H63" s="8"/>
      <c r="I63" s="8"/>
      <c r="J63" s="8"/>
      <c r="K63" s="7"/>
    </row>
    <row r="64" spans="1:11" ht="15.75" customHeight="1" x14ac:dyDescent="0.25">
      <c r="A64" s="11"/>
      <c r="B64" s="10">
        <v>31100</v>
      </c>
      <c r="C64" s="10">
        <v>31105</v>
      </c>
      <c r="D64" s="9" t="s">
        <v>27</v>
      </c>
      <c r="E64" s="8">
        <v>8111000</v>
      </c>
      <c r="F64" s="8">
        <v>0</v>
      </c>
      <c r="G64" s="8">
        <f t="shared" si="0"/>
        <v>8111000</v>
      </c>
      <c r="H64" s="8"/>
      <c r="I64" s="8">
        <v>0</v>
      </c>
      <c r="J64" s="8"/>
      <c r="K64" s="7"/>
    </row>
    <row r="65" spans="1:11" s="20" customFormat="1" ht="15.75" customHeight="1" x14ac:dyDescent="0.25">
      <c r="A65" s="18"/>
      <c r="B65" s="21">
        <v>31100</v>
      </c>
      <c r="C65" s="21">
        <v>31106</v>
      </c>
      <c r="D65" s="9" t="s">
        <v>89</v>
      </c>
      <c r="E65" s="19">
        <v>0</v>
      </c>
      <c r="F65" s="8">
        <v>1009000</v>
      </c>
      <c r="G65" s="8">
        <f t="shared" si="0"/>
        <v>1009000</v>
      </c>
      <c r="H65" s="22"/>
      <c r="I65" s="8"/>
      <c r="J65" s="8"/>
    </row>
    <row r="66" spans="1:11" ht="15.75" customHeight="1" x14ac:dyDescent="0.25">
      <c r="A66" s="11"/>
      <c r="B66" s="23">
        <v>31200</v>
      </c>
      <c r="C66" s="24"/>
      <c r="D66" s="13" t="s">
        <v>26</v>
      </c>
      <c r="E66" s="12">
        <v>16404000</v>
      </c>
      <c r="F66" s="3">
        <f>SUM(F67:F69)</f>
        <v>3607000</v>
      </c>
      <c r="G66" s="3">
        <f t="shared" si="0"/>
        <v>20011000</v>
      </c>
      <c r="H66" s="3">
        <v>2069000</v>
      </c>
      <c r="I66" s="3">
        <f>SUM(I67:I69)</f>
        <v>635000</v>
      </c>
      <c r="J66" s="3">
        <f t="shared" si="1"/>
        <v>2704000</v>
      </c>
      <c r="K66" s="7"/>
    </row>
    <row r="67" spans="1:11" ht="15.75" customHeight="1" x14ac:dyDescent="0.25">
      <c r="A67" s="11"/>
      <c r="B67" s="10">
        <v>31200</v>
      </c>
      <c r="C67" s="10">
        <v>31201</v>
      </c>
      <c r="D67" s="9" t="s">
        <v>25</v>
      </c>
      <c r="E67" s="8">
        <v>5355000</v>
      </c>
      <c r="F67" s="8">
        <v>1198000</v>
      </c>
      <c r="G67" s="8">
        <f t="shared" si="0"/>
        <v>6553000</v>
      </c>
      <c r="H67" s="8">
        <v>151000</v>
      </c>
      <c r="I67" s="8">
        <v>380000</v>
      </c>
      <c r="J67" s="8">
        <f t="shared" si="1"/>
        <v>531000</v>
      </c>
      <c r="K67" s="7"/>
    </row>
    <row r="68" spans="1:11" ht="15.75" customHeight="1" x14ac:dyDescent="0.25">
      <c r="A68" s="11"/>
      <c r="B68" s="10">
        <v>31200</v>
      </c>
      <c r="C68" s="10">
        <v>31203</v>
      </c>
      <c r="D68" s="9" t="s">
        <v>24</v>
      </c>
      <c r="E68" s="8">
        <v>5612000</v>
      </c>
      <c r="F68" s="8">
        <v>823000</v>
      </c>
      <c r="G68" s="8">
        <f t="shared" si="0"/>
        <v>6435000</v>
      </c>
      <c r="H68" s="8">
        <v>1918000</v>
      </c>
      <c r="I68" s="8">
        <v>255000</v>
      </c>
      <c r="J68" s="8">
        <f t="shared" si="1"/>
        <v>2173000</v>
      </c>
      <c r="K68" s="7"/>
    </row>
    <row r="69" spans="1:11" ht="15.75" customHeight="1" x14ac:dyDescent="0.25">
      <c r="A69" s="11"/>
      <c r="B69" s="10">
        <v>31200</v>
      </c>
      <c r="C69" s="10">
        <v>31204</v>
      </c>
      <c r="D69" s="9" t="s">
        <v>23</v>
      </c>
      <c r="E69" s="8">
        <v>5437000</v>
      </c>
      <c r="F69" s="8">
        <v>1586000</v>
      </c>
      <c r="G69" s="8">
        <f t="shared" ref="G69:G93" si="2">E69+F69</f>
        <v>7023000</v>
      </c>
      <c r="H69" s="8"/>
      <c r="I69" s="8"/>
      <c r="J69" s="8"/>
      <c r="K69" s="7"/>
    </row>
    <row r="70" spans="1:11" ht="15.75" customHeight="1" x14ac:dyDescent="0.25">
      <c r="A70" s="11"/>
      <c r="B70" s="23">
        <v>31300</v>
      </c>
      <c r="C70" s="24"/>
      <c r="D70" s="13" t="s">
        <v>22</v>
      </c>
      <c r="E70" s="12">
        <v>37891000</v>
      </c>
      <c r="F70" s="3">
        <f>SUM(F71:F73)</f>
        <v>104000</v>
      </c>
      <c r="G70" s="3">
        <f t="shared" si="2"/>
        <v>37995000</v>
      </c>
      <c r="H70" s="3">
        <v>5820000</v>
      </c>
      <c r="I70" s="3">
        <f>SUM(I71:I73)</f>
        <v>-2367000</v>
      </c>
      <c r="J70" s="3">
        <f t="shared" ref="J70:J93" si="3">H70+I70</f>
        <v>3453000</v>
      </c>
      <c r="K70" s="7"/>
    </row>
    <row r="71" spans="1:11" ht="15.75" customHeight="1" x14ac:dyDescent="0.25">
      <c r="A71" s="11"/>
      <c r="B71" s="10">
        <v>31300</v>
      </c>
      <c r="C71" s="10">
        <v>31301</v>
      </c>
      <c r="D71" s="9" t="s">
        <v>21</v>
      </c>
      <c r="E71" s="8">
        <v>8499000</v>
      </c>
      <c r="F71" s="8">
        <v>5886000</v>
      </c>
      <c r="G71" s="8">
        <f t="shared" si="2"/>
        <v>14385000</v>
      </c>
      <c r="H71" s="8"/>
      <c r="I71" s="8"/>
      <c r="J71" s="8"/>
      <c r="K71" s="7"/>
    </row>
    <row r="72" spans="1:11" ht="15.75" customHeight="1" x14ac:dyDescent="0.25">
      <c r="A72" s="11"/>
      <c r="B72" s="10">
        <v>31300</v>
      </c>
      <c r="C72" s="10">
        <v>31302</v>
      </c>
      <c r="D72" s="9" t="s">
        <v>20</v>
      </c>
      <c r="E72" s="8">
        <v>10312000</v>
      </c>
      <c r="F72" s="8">
        <v>-2475000</v>
      </c>
      <c r="G72" s="8">
        <f t="shared" si="2"/>
        <v>7837000</v>
      </c>
      <c r="H72" s="8"/>
      <c r="I72" s="8"/>
      <c r="J72" s="8"/>
      <c r="K72" s="7"/>
    </row>
    <row r="73" spans="1:11" ht="15.75" customHeight="1" x14ac:dyDescent="0.25">
      <c r="A73" s="11"/>
      <c r="B73" s="10">
        <v>31300</v>
      </c>
      <c r="C73" s="10">
        <v>31303</v>
      </c>
      <c r="D73" s="9" t="s">
        <v>19</v>
      </c>
      <c r="E73" s="8">
        <v>19080000</v>
      </c>
      <c r="F73" s="8">
        <v>-3307000</v>
      </c>
      <c r="G73" s="8">
        <f t="shared" si="2"/>
        <v>15773000</v>
      </c>
      <c r="H73" s="8">
        <v>5820000</v>
      </c>
      <c r="I73" s="8">
        <v>-2367000</v>
      </c>
      <c r="J73" s="8">
        <f t="shared" si="3"/>
        <v>3453000</v>
      </c>
      <c r="K73" s="7"/>
    </row>
    <row r="74" spans="1:11" ht="15.75" customHeight="1" x14ac:dyDescent="0.25">
      <c r="A74" s="11"/>
      <c r="B74" s="23">
        <v>31400</v>
      </c>
      <c r="C74" s="24"/>
      <c r="D74" s="13" t="s">
        <v>18</v>
      </c>
      <c r="E74" s="12">
        <v>16296000</v>
      </c>
      <c r="F74" s="3">
        <f>SUM(F75:F77)</f>
        <v>1934000</v>
      </c>
      <c r="G74" s="3">
        <f t="shared" si="2"/>
        <v>18230000</v>
      </c>
      <c r="H74" s="3">
        <v>2217000</v>
      </c>
      <c r="I74" s="3">
        <f>SUM(I75:I77)</f>
        <v>299000</v>
      </c>
      <c r="J74" s="3">
        <f t="shared" si="3"/>
        <v>2516000</v>
      </c>
      <c r="K74" s="7"/>
    </row>
    <row r="75" spans="1:11" ht="15.75" customHeight="1" x14ac:dyDescent="0.25">
      <c r="A75" s="11"/>
      <c r="B75" s="10">
        <v>31400</v>
      </c>
      <c r="C75" s="10">
        <v>31401</v>
      </c>
      <c r="D75" s="9" t="s">
        <v>17</v>
      </c>
      <c r="E75" s="8">
        <v>8379000</v>
      </c>
      <c r="F75" s="8">
        <v>0</v>
      </c>
      <c r="G75" s="8">
        <f t="shared" si="2"/>
        <v>8379000</v>
      </c>
      <c r="H75" s="8">
        <v>1937000</v>
      </c>
      <c r="I75" s="8"/>
      <c r="J75" s="8">
        <f t="shared" si="3"/>
        <v>1937000</v>
      </c>
      <c r="K75" s="7"/>
    </row>
    <row r="76" spans="1:11" ht="15.75" customHeight="1" x14ac:dyDescent="0.25">
      <c r="A76" s="11"/>
      <c r="B76" s="10">
        <v>31400</v>
      </c>
      <c r="C76" s="10">
        <v>31402</v>
      </c>
      <c r="D76" s="9" t="s">
        <v>16</v>
      </c>
      <c r="E76" s="8">
        <v>3130000</v>
      </c>
      <c r="F76" s="8">
        <v>956000</v>
      </c>
      <c r="G76" s="8">
        <f t="shared" si="2"/>
        <v>4086000</v>
      </c>
      <c r="H76" s="8"/>
      <c r="I76" s="8"/>
      <c r="J76" s="8"/>
      <c r="K76" s="7"/>
    </row>
    <row r="77" spans="1:11" ht="15.75" customHeight="1" x14ac:dyDescent="0.25">
      <c r="A77" s="11"/>
      <c r="B77" s="10">
        <v>31400</v>
      </c>
      <c r="C77" s="10">
        <v>31404</v>
      </c>
      <c r="D77" s="9" t="s">
        <v>15</v>
      </c>
      <c r="E77" s="8">
        <v>4787000</v>
      </c>
      <c r="F77" s="8">
        <v>978000</v>
      </c>
      <c r="G77" s="8">
        <f t="shared" si="2"/>
        <v>5765000</v>
      </c>
      <c r="H77" s="8">
        <v>280000</v>
      </c>
      <c r="I77" s="8">
        <v>299000</v>
      </c>
      <c r="J77" s="8">
        <f t="shared" si="3"/>
        <v>579000</v>
      </c>
      <c r="K77" s="7"/>
    </row>
    <row r="78" spans="1:11" ht="15.75" customHeight="1" x14ac:dyDescent="0.25">
      <c r="A78" s="11"/>
      <c r="B78" s="23">
        <v>31500</v>
      </c>
      <c r="C78" s="24"/>
      <c r="D78" s="13" t="s">
        <v>14</v>
      </c>
      <c r="E78" s="12">
        <v>26752000</v>
      </c>
      <c r="F78" s="3">
        <f>SUM(F79:F80)</f>
        <v>-9217000</v>
      </c>
      <c r="G78" s="3">
        <f t="shared" si="2"/>
        <v>17535000</v>
      </c>
      <c r="H78" s="3">
        <v>3219000</v>
      </c>
      <c r="I78" s="3">
        <f>SUM(I79:I80)</f>
        <v>-2851000</v>
      </c>
      <c r="J78" s="3">
        <f t="shared" si="3"/>
        <v>368000</v>
      </c>
      <c r="K78" s="7"/>
    </row>
    <row r="79" spans="1:11" ht="15.75" customHeight="1" x14ac:dyDescent="0.25">
      <c r="A79" s="11"/>
      <c r="B79" s="10">
        <v>31500</v>
      </c>
      <c r="C79" s="10">
        <v>31501</v>
      </c>
      <c r="D79" s="9" t="s">
        <v>13</v>
      </c>
      <c r="E79" s="8">
        <v>16652000</v>
      </c>
      <c r="F79" s="8">
        <v>-4207000</v>
      </c>
      <c r="G79" s="8">
        <f t="shared" si="2"/>
        <v>12445000</v>
      </c>
      <c r="H79" s="8">
        <v>3219000</v>
      </c>
      <c r="I79" s="8">
        <v>-2851000</v>
      </c>
      <c r="J79" s="8">
        <f t="shared" si="3"/>
        <v>368000</v>
      </c>
      <c r="K79" s="7"/>
    </row>
    <row r="80" spans="1:11" ht="15.75" customHeight="1" x14ac:dyDescent="0.25">
      <c r="A80" s="11"/>
      <c r="B80" s="10">
        <v>31500</v>
      </c>
      <c r="C80" s="10">
        <v>31503</v>
      </c>
      <c r="D80" s="9" t="s">
        <v>12</v>
      </c>
      <c r="E80" s="8">
        <v>10100000</v>
      </c>
      <c r="F80" s="8">
        <v>-5010000</v>
      </c>
      <c r="G80" s="8">
        <f t="shared" si="2"/>
        <v>5090000</v>
      </c>
      <c r="H80" s="8"/>
      <c r="I80" s="8"/>
      <c r="J80" s="8"/>
      <c r="K80" s="7"/>
    </row>
    <row r="81" spans="1:11" ht="15.75" customHeight="1" x14ac:dyDescent="0.25">
      <c r="A81" s="11"/>
      <c r="B81" s="23">
        <v>31600</v>
      </c>
      <c r="C81" s="24"/>
      <c r="D81" s="13" t="s">
        <v>11</v>
      </c>
      <c r="E81" s="12">
        <v>23618000</v>
      </c>
      <c r="F81" s="3">
        <f>SUM(F82:F86)</f>
        <v>2980000</v>
      </c>
      <c r="G81" s="3">
        <f t="shared" si="2"/>
        <v>26598000</v>
      </c>
      <c r="H81" s="3">
        <v>1310000</v>
      </c>
      <c r="I81" s="3">
        <f>SUM(I82:I86)</f>
        <v>403000</v>
      </c>
      <c r="J81" s="3">
        <f t="shared" si="3"/>
        <v>1713000</v>
      </c>
      <c r="K81" s="7"/>
    </row>
    <row r="82" spans="1:11" ht="15.75" customHeight="1" x14ac:dyDescent="0.25">
      <c r="A82" s="11"/>
      <c r="B82" s="10">
        <v>31600</v>
      </c>
      <c r="C82" s="10">
        <v>31601</v>
      </c>
      <c r="D82" s="9" t="s">
        <v>10</v>
      </c>
      <c r="E82" s="8">
        <v>9355000</v>
      </c>
      <c r="F82" s="8">
        <v>0</v>
      </c>
      <c r="G82" s="8">
        <f t="shared" si="2"/>
        <v>9355000</v>
      </c>
      <c r="H82" s="8">
        <v>377000</v>
      </c>
      <c r="I82" s="8"/>
      <c r="J82" s="8">
        <f t="shared" si="3"/>
        <v>377000</v>
      </c>
      <c r="K82" s="7"/>
    </row>
    <row r="83" spans="1:11" ht="15.75" customHeight="1" x14ac:dyDescent="0.25">
      <c r="A83" s="11"/>
      <c r="B83" s="10">
        <v>31600</v>
      </c>
      <c r="C83" s="10">
        <v>31602</v>
      </c>
      <c r="D83" s="9" t="s">
        <v>9</v>
      </c>
      <c r="E83" s="8">
        <v>4920000</v>
      </c>
      <c r="F83" s="8">
        <v>1109000</v>
      </c>
      <c r="G83" s="8">
        <f t="shared" si="2"/>
        <v>6029000</v>
      </c>
      <c r="H83" s="8"/>
      <c r="I83" s="8">
        <v>45000</v>
      </c>
      <c r="J83" s="8">
        <f t="shared" si="3"/>
        <v>45000</v>
      </c>
      <c r="K83" s="7"/>
    </row>
    <row r="84" spans="1:11" ht="15.75" customHeight="1" x14ac:dyDescent="0.25">
      <c r="A84" s="11"/>
      <c r="B84" s="10">
        <v>31600</v>
      </c>
      <c r="C84" s="10">
        <v>31603</v>
      </c>
      <c r="D84" s="9" t="s">
        <v>8</v>
      </c>
      <c r="E84" s="8">
        <v>2858000</v>
      </c>
      <c r="F84" s="8">
        <v>549000</v>
      </c>
      <c r="G84" s="8">
        <f t="shared" si="2"/>
        <v>3407000</v>
      </c>
      <c r="H84" s="8">
        <v>336000</v>
      </c>
      <c r="I84" s="8">
        <v>168000</v>
      </c>
      <c r="J84" s="8">
        <f t="shared" si="3"/>
        <v>504000</v>
      </c>
      <c r="K84" s="7"/>
    </row>
    <row r="85" spans="1:11" ht="15.75" customHeight="1" x14ac:dyDescent="0.25">
      <c r="A85" s="11"/>
      <c r="B85" s="10">
        <v>31600</v>
      </c>
      <c r="C85" s="10">
        <v>31604</v>
      </c>
      <c r="D85" s="9" t="s">
        <v>7</v>
      </c>
      <c r="E85" s="8">
        <v>3580000</v>
      </c>
      <c r="F85" s="8">
        <v>632000</v>
      </c>
      <c r="G85" s="8">
        <f t="shared" si="2"/>
        <v>4212000</v>
      </c>
      <c r="H85" s="8">
        <v>597000</v>
      </c>
      <c r="I85" s="8">
        <v>190000</v>
      </c>
      <c r="J85" s="8">
        <f t="shared" si="3"/>
        <v>787000</v>
      </c>
      <c r="K85" s="7"/>
    </row>
    <row r="86" spans="1:11" ht="15.75" customHeight="1" x14ac:dyDescent="0.25">
      <c r="A86" s="11"/>
      <c r="B86" s="10">
        <v>31600</v>
      </c>
      <c r="C86" s="10">
        <v>31606</v>
      </c>
      <c r="D86" s="9" t="s">
        <v>6</v>
      </c>
      <c r="E86" s="8">
        <v>2905000</v>
      </c>
      <c r="F86" s="8">
        <v>690000</v>
      </c>
      <c r="G86" s="8">
        <f t="shared" si="2"/>
        <v>3595000</v>
      </c>
      <c r="H86" s="8"/>
      <c r="I86" s="8"/>
      <c r="J86" s="8"/>
      <c r="K86" s="7"/>
    </row>
    <row r="87" spans="1:11" ht="15.75" customHeight="1" x14ac:dyDescent="0.25">
      <c r="A87" s="11"/>
      <c r="B87" s="23">
        <v>31700</v>
      </c>
      <c r="C87" s="24"/>
      <c r="D87" s="13" t="s">
        <v>5</v>
      </c>
      <c r="E87" s="12">
        <v>84096000</v>
      </c>
      <c r="F87" s="3">
        <f>SUM(F88:F92)</f>
        <v>-34735000</v>
      </c>
      <c r="G87" s="3">
        <f t="shared" si="2"/>
        <v>49361000</v>
      </c>
      <c r="H87" s="3">
        <v>19437000</v>
      </c>
      <c r="I87" s="3">
        <f>SUM(I88:I92)</f>
        <v>-7353000</v>
      </c>
      <c r="J87" s="3">
        <f t="shared" si="3"/>
        <v>12084000</v>
      </c>
      <c r="K87" s="7"/>
    </row>
    <row r="88" spans="1:11" ht="15.75" customHeight="1" x14ac:dyDescent="0.25">
      <c r="A88" s="11"/>
      <c r="B88" s="10">
        <v>31700</v>
      </c>
      <c r="C88" s="10">
        <v>31702</v>
      </c>
      <c r="D88" s="9" t="s">
        <v>4</v>
      </c>
      <c r="E88" s="8">
        <v>17132000</v>
      </c>
      <c r="F88" s="8">
        <v>0</v>
      </c>
      <c r="G88" s="8">
        <f t="shared" si="2"/>
        <v>17132000</v>
      </c>
      <c r="H88" s="8">
        <v>8257000</v>
      </c>
      <c r="I88" s="8"/>
      <c r="J88" s="8">
        <f t="shared" si="3"/>
        <v>8257000</v>
      </c>
      <c r="K88" s="7"/>
    </row>
    <row r="89" spans="1:11" ht="15.75" customHeight="1" x14ac:dyDescent="0.25">
      <c r="A89" s="11"/>
      <c r="B89" s="10">
        <v>31700</v>
      </c>
      <c r="C89" s="10">
        <v>31703</v>
      </c>
      <c r="D89" s="9" t="s">
        <v>3</v>
      </c>
      <c r="E89" s="8">
        <v>19794000</v>
      </c>
      <c r="F89" s="8">
        <v>-4466000</v>
      </c>
      <c r="G89" s="8">
        <f t="shared" si="2"/>
        <v>15328000</v>
      </c>
      <c r="H89" s="8">
        <v>6795000</v>
      </c>
      <c r="I89" s="8">
        <v>-2968000</v>
      </c>
      <c r="J89" s="8">
        <f t="shared" si="3"/>
        <v>3827000</v>
      </c>
      <c r="K89" s="7"/>
    </row>
    <row r="90" spans="1:11" ht="15.75" customHeight="1" x14ac:dyDescent="0.25">
      <c r="A90" s="11"/>
      <c r="B90" s="10">
        <v>31700</v>
      </c>
      <c r="C90" s="10">
        <v>31704</v>
      </c>
      <c r="D90" s="9" t="s">
        <v>2</v>
      </c>
      <c r="E90" s="8">
        <v>10411000</v>
      </c>
      <c r="F90" s="8">
        <v>-8280000</v>
      </c>
      <c r="G90" s="8">
        <f t="shared" si="2"/>
        <v>2131000</v>
      </c>
      <c r="H90" s="8"/>
      <c r="I90" s="8"/>
      <c r="J90" s="8"/>
      <c r="K90" s="7"/>
    </row>
    <row r="91" spans="1:11" ht="15.75" customHeight="1" x14ac:dyDescent="0.25">
      <c r="A91" s="11"/>
      <c r="B91" s="10">
        <v>31700</v>
      </c>
      <c r="C91" s="10">
        <v>31706</v>
      </c>
      <c r="D91" s="9" t="s">
        <v>1</v>
      </c>
      <c r="E91" s="8">
        <v>3261000</v>
      </c>
      <c r="F91" s="8">
        <v>-1785000</v>
      </c>
      <c r="G91" s="8">
        <f t="shared" si="2"/>
        <v>1476000</v>
      </c>
      <c r="H91" s="8"/>
      <c r="I91" s="8"/>
      <c r="J91" s="8"/>
      <c r="K91" s="7"/>
    </row>
    <row r="92" spans="1:11" ht="15.75" customHeight="1" x14ac:dyDescent="0.25">
      <c r="A92" s="11"/>
      <c r="B92" s="10">
        <v>31700</v>
      </c>
      <c r="C92" s="10">
        <v>31707</v>
      </c>
      <c r="D92" s="9" t="s">
        <v>0</v>
      </c>
      <c r="E92" s="8">
        <v>33498000</v>
      </c>
      <c r="F92" s="8">
        <v>-20204000</v>
      </c>
      <c r="G92" s="8">
        <f t="shared" si="2"/>
        <v>13294000</v>
      </c>
      <c r="H92" s="8">
        <v>4385000</v>
      </c>
      <c r="I92" s="8">
        <v>-4385000</v>
      </c>
      <c r="J92" s="8"/>
      <c r="K92" s="7"/>
    </row>
    <row r="93" spans="1:11" ht="15.75" customHeight="1" x14ac:dyDescent="0.25">
      <c r="A93" s="6"/>
      <c r="B93" s="5"/>
      <c r="C93" s="5"/>
      <c r="D93" s="4" t="s">
        <v>85</v>
      </c>
      <c r="E93" s="3">
        <v>552033000</v>
      </c>
      <c r="F93" s="3">
        <f>F87+F81+F78+F74+F70+F66+F62+F57+F52+F46+F42+F36+F32+F28+F22+F16+F8</f>
        <v>-59677000</v>
      </c>
      <c r="G93" s="3">
        <f t="shared" si="2"/>
        <v>492356000</v>
      </c>
      <c r="H93" s="3">
        <v>72036000</v>
      </c>
      <c r="I93" s="3">
        <f>I87+I81+I78+I74+I70+I66+I62+I57+I52+I46+I42+I36+I32+I28+I22+I16+I8</f>
        <v>-30174000</v>
      </c>
      <c r="J93" s="3">
        <f t="shared" si="3"/>
        <v>41862000</v>
      </c>
      <c r="K93" s="2"/>
    </row>
  </sheetData>
  <mergeCells count="21">
    <mergeCell ref="B42:C42"/>
    <mergeCell ref="B46:C46"/>
    <mergeCell ref="B78:C78"/>
    <mergeCell ref="B81:C81"/>
    <mergeCell ref="B87:C87"/>
    <mergeCell ref="B52:C52"/>
    <mergeCell ref="B57:C57"/>
    <mergeCell ref="B62:C62"/>
    <mergeCell ref="B66:C66"/>
    <mergeCell ref="B70:C70"/>
    <mergeCell ref="B74:C74"/>
    <mergeCell ref="B16:C16"/>
    <mergeCell ref="B22:C22"/>
    <mergeCell ref="B28:C28"/>
    <mergeCell ref="B32:C32"/>
    <mergeCell ref="B36:C36"/>
    <mergeCell ref="B8:C8"/>
    <mergeCell ref="D5:J5"/>
    <mergeCell ref="D1:J1"/>
    <mergeCell ref="D2:J2"/>
    <mergeCell ref="D3:J3"/>
  </mergeCells>
  <printOptions horizontalCentered="1"/>
  <pageMargins left="0.82677165354330717" right="0.23622047244094491" top="0.78740157480314965" bottom="0.78740157480314965" header="0.31496062992125984" footer="0.31496062992125984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 Табл.№1</vt:lpstr>
      <vt:lpstr>'Приложение №11 Табл.№1'!Заголовки_для_печати</vt:lpstr>
      <vt:lpstr>'Приложение №11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2016-12-20T13:43:50Z</cp:lastPrinted>
  <dcterms:created xsi:type="dcterms:W3CDTF">2016-10-23T06:58:55Z</dcterms:created>
  <dcterms:modified xsi:type="dcterms:W3CDTF">2016-12-27T11:53:58Z</dcterms:modified>
</cp:coreProperties>
</file>