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80" windowHeight="834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<sst xmlns="http://schemas.openxmlformats.org/spreadsheetml/2006/main" count="81" uniqueCount="65">
  <si>
    <t>Наименование раздела функциональной классификации, программы и объекта</t>
  </si>
  <si>
    <t>I.</t>
  </si>
  <si>
    <t>ПРОГРАММНАЯ ЧАСТЬ</t>
  </si>
  <si>
    <t>1.</t>
  </si>
  <si>
    <t>ВСЕГО</t>
  </si>
  <si>
    <t>Перечень строек и объектов,</t>
  </si>
  <si>
    <t xml:space="preserve">ОБЪЕКТЫ, ФИНАНСИРУЕМЫЕ ЧЕРЕЗ ГЛАВНЫХ РАСПОРЯДИТЕЛЕЙ ОБЛАСТНОГО БЮДЖЕТА ЗА СЧЕТ СРЕДСТВ, НЕ ПЕРЕДАВАЕМЫХ В МЕСТНЫЕ БЮДЖЕТЫ </t>
  </si>
  <si>
    <t xml:space="preserve">ФЦП "Модернизация транспортной системы России  (2002-2010)". ПП "Автомобильные дороги" </t>
  </si>
  <si>
    <t>II.</t>
  </si>
  <si>
    <t>НЕПРОГРАММНАЯ ЧАСТЬ</t>
  </si>
  <si>
    <t>Культура</t>
  </si>
  <si>
    <t xml:space="preserve">Реконструкция и строительство здания училища культуры, ул.Слепнева, г.Ярославль </t>
  </si>
  <si>
    <t xml:space="preserve">ОБЪЕКТЫ, ФИНАНСИРУЕМЫЕ ЗА СЧЕТ СРЕДСТВ, ПЕРЕДАВАЕМЫХ В МЕСТНЫЕ БЮДЖЕТЫ ПО МЕЖБЮДЖЕТНЫМ ОТНОШЕНИЯМ </t>
  </si>
  <si>
    <t>ФЦП "Социальное развитие села до 2010 года"</t>
  </si>
  <si>
    <t>Рыбинский муниципальный район</t>
  </si>
  <si>
    <t>Ростовский муниципальный округ</t>
  </si>
  <si>
    <t>Угличский муниципальный район</t>
  </si>
  <si>
    <t>Тутаевский муниципальный район</t>
  </si>
  <si>
    <t>Борисоглебский муниципальный район</t>
  </si>
  <si>
    <t>Брейтовский муниципальный округ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</si>
  <si>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</si>
  <si>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</si>
  <si>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</si>
  <si>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Мышкинский муниципальный район</t>
  </si>
  <si>
    <t>Некоузский муниципальный район</t>
  </si>
  <si>
    <t>Некрасовский муниципальный район</t>
  </si>
  <si>
    <t>Пошехонский муниципальный район</t>
  </si>
  <si>
    <t>Субсидии гражданам на строительство (приобретение) жилья для молодых семей и молодых специалистов на селе, в том числе:</t>
  </si>
  <si>
    <t>Строительство обхода г.Ярославля с мостом через реку Волгу</t>
  </si>
  <si>
    <t>2.</t>
  </si>
  <si>
    <t>Федеральная программа по обеспечению автомобильными дорогами общего пользования новых микрорайонов массовой малоэтажной и многоквартирной застройки</t>
  </si>
  <si>
    <t xml:space="preserve">Здравоохранение </t>
  </si>
  <si>
    <t xml:space="preserve">Ярославский муниципальный район </t>
  </si>
  <si>
    <t>Строительство комплекса сооружений подземного водоснабжения, п.Некрасовское</t>
  </si>
  <si>
    <t>ФЦП "Сохранение и восстановление плодородия почв земель сельскохозяйственного назначения и агроландшафтов как национального достояния России на 2006-2010 годы"</t>
  </si>
  <si>
    <t>Строительство и модернизация автомобильных дорог общего пользования (в том числе дорог в поселениях)</t>
  </si>
  <si>
    <t>3.</t>
  </si>
  <si>
    <t>Строительство канализационных очистных сооружений п.Мокеевское, Ярославский муниципальный район</t>
  </si>
  <si>
    <t>Большесельский муниципальный район</t>
  </si>
  <si>
    <t>Первомайский муниципальный район</t>
  </si>
  <si>
    <t>Переславский муниципальный район</t>
  </si>
  <si>
    <t>Cтроительство областного перинатального центра, г.Ярославль</t>
  </si>
  <si>
    <t>Водоочистные сооружения на подземном водозаборе мкр.Волжский в г.Рыбинске, блок водоподготовки</t>
  </si>
  <si>
    <t>городской округ г.Ярославль</t>
  </si>
  <si>
    <t>Мероприятия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</si>
  <si>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ПП "Модернизация объектов коммунальной инфраструктуры"</t>
  </si>
  <si>
    <t>Берегоукрепление участка историко-художественного музея (1-я и 2-я очереди), г.Рыбинск</t>
  </si>
  <si>
    <t>Реконструкция берегоукрепления набережной р.Волги (1-я и 2-я очереди реконструкции), г.Углич</t>
  </si>
  <si>
    <t>ПП "Обеспечение земельных участков коммунальной инфраструктурой в целях жилищного строительства"</t>
  </si>
  <si>
    <t>Строительство малоэтажного жилья 2-ой очереди микрорайона № 2, г.Ростов</t>
  </si>
  <si>
    <t>Приобретение оборудования  МУ "Районный центр культуры и досуга" (для "Выползовского дома культуры"), д.Выползово, Тутаевский муниципальный район</t>
  </si>
  <si>
    <t>Мероприятия по развитию газификации в сельской местности</t>
  </si>
  <si>
    <t>4.</t>
  </si>
  <si>
    <t>Создание и открытие информационно-консультационных центров Информационно-консультационной службы АПК</t>
  </si>
  <si>
    <t>Строительство автомобильной дороги Андрюшино - Спас, Пошехонский муниципальный район, протяженность 3,326 км</t>
  </si>
  <si>
    <t>Строительство автомобильной дороги Середка - Афонино, Некоузский муниципальный район (1 стадия строительства)</t>
  </si>
  <si>
    <t>Реконструкция автомобильной дороги Сергиев Посад – Калязин – Рыбинск – Череповец, участок Углич – Васильки – Рыбинск, Мышкинский и Угличский муниципальные районы, км 181+726 – км 189+426</t>
  </si>
  <si>
    <t xml:space="preserve">ФЦП "Жилище" </t>
  </si>
  <si>
    <t>Приложение 14</t>
  </si>
  <si>
    <t>№ п/п</t>
  </si>
  <si>
    <t xml:space="preserve">               0</t>
  </si>
  <si>
    <t>Исполнено, тыс. руб.</t>
  </si>
  <si>
    <t>к Закону Ярославской области</t>
  </si>
  <si>
    <t>финансируемых за счет средств Федеральной                                                  адресной инвестиционной программы                                                     и федеральных целевых программ</t>
  </si>
  <si>
    <t>от 03.07.2008  № 29-з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</si>
</sst>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0.000"/>
  </numFmts>
  <fonts count="22">
    <font>
      <sz val="10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 Cyr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color indexed="8"/>
      <name val="Times New Roman Cyr"/>
      <family val="0"/>
    </font>
    <font>
      <b/>
      <i/>
      <sz val="12"/>
      <name val="Times New Roman"/>
      <family val="1"/>
    </font>
    <font>
      <i/>
      <sz val="12"/>
      <name val="Times New Roman CYR"/>
      <family val="0"/>
    </font>
    <font>
      <i/>
      <sz val="12"/>
      <name val="Times New Roman"/>
      <family val="1"/>
    </font>
    <font>
      <b/>
      <i/>
      <sz val="12"/>
      <name val="Times New Roman Cyr"/>
      <family val="0"/>
    </font>
    <font>
      <sz val="12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2"/>
      <color indexed="8"/>
      <name val="Times New Roman"/>
      <family val="1"/>
    </font>
    <font>
      <b/>
      <i/>
      <sz val="12"/>
      <color indexed="10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65" fontId="11" fillId="0" borderId="1" xfId="20" applyNumberFormat="1" applyFont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165" fontId="9" fillId="0" borderId="1" xfId="2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165" fontId="16" fillId="0" borderId="1" xfId="20" applyNumberFormat="1" applyFont="1" applyBorder="1" applyAlignment="1">
      <alignment horizontal="center"/>
    </xf>
    <xf numFmtId="165" fontId="1" fillId="0" borderId="1" xfId="20" applyNumberFormat="1" applyFont="1" applyBorder="1" applyAlignment="1">
      <alignment horizontal="center"/>
    </xf>
    <xf numFmtId="165" fontId="12" fillId="0" borderId="1" xfId="20" applyNumberFormat="1" applyFont="1" applyBorder="1" applyAlignment="1">
      <alignment horizontal="center"/>
    </xf>
    <xf numFmtId="165" fontId="14" fillId="0" borderId="1" xfId="20" applyNumberFormat="1" applyFont="1" applyBorder="1" applyAlignment="1">
      <alignment horizontal="center"/>
    </xf>
    <xf numFmtId="165" fontId="14" fillId="0" borderId="1" xfId="2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2" fillId="0" borderId="1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center"/>
    </xf>
    <xf numFmtId="3" fontId="12" fillId="0" borderId="1" xfId="0" applyNumberFormat="1" applyFont="1" applyBorder="1" applyAlignment="1">
      <alignment horizontal="center"/>
    </xf>
    <xf numFmtId="49" fontId="16" fillId="0" borderId="1" xfId="20" applyNumberFormat="1" applyFont="1" applyBorder="1" applyAlignment="1">
      <alignment horizontal="left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3" fillId="0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left" vertical="top" wrapText="1"/>
    </xf>
    <xf numFmtId="49" fontId="18" fillId="0" borderId="1" xfId="0" applyNumberFormat="1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/>
    </xf>
    <xf numFmtId="0" fontId="19" fillId="0" borderId="1" xfId="0" applyFont="1" applyBorder="1" applyAlignment="1">
      <alignment horizontal="left" vertical="top"/>
    </xf>
    <xf numFmtId="0" fontId="20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left" vertical="top"/>
    </xf>
    <xf numFmtId="0" fontId="12" fillId="0" borderId="1" xfId="0" applyFont="1" applyFill="1" applyBorder="1" applyAlignment="1">
      <alignment horizontal="left" wrapText="1"/>
    </xf>
    <xf numFmtId="0" fontId="21" fillId="0" borderId="1" xfId="0" applyFont="1" applyBorder="1" applyAlignment="1">
      <alignment horizontal="left" vertical="top"/>
    </xf>
    <xf numFmtId="0" fontId="14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 vertical="top"/>
    </xf>
    <xf numFmtId="0" fontId="11" fillId="0" borderId="1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2"/>
  <sheetViews>
    <sheetView tabSelected="1" view="pageBreakPreview" zoomScaleSheetLayoutView="100" workbookViewId="0" topLeftCell="A1">
      <selection activeCell="B4" sqref="B4"/>
    </sheetView>
  </sheetViews>
  <sheetFormatPr defaultColWidth="9.00390625" defaultRowHeight="12.75"/>
  <cols>
    <col min="1" max="1" width="4.625" style="1" customWidth="1"/>
    <col min="2" max="2" width="56.00390625" style="1" customWidth="1"/>
    <col min="3" max="3" width="13.375" style="19" customWidth="1"/>
  </cols>
  <sheetData>
    <row r="1" spans="1:3" s="4" customFormat="1" ht="15.75">
      <c r="A1" s="1"/>
      <c r="B1" s="49" t="s">
        <v>58</v>
      </c>
      <c r="C1" s="49"/>
    </row>
    <row r="2" spans="1:3" s="4" customFormat="1" ht="15.75">
      <c r="A2" s="1"/>
      <c r="B2" s="49" t="s">
        <v>62</v>
      </c>
      <c r="C2" s="49"/>
    </row>
    <row r="3" spans="1:3" s="4" customFormat="1" ht="15.75">
      <c r="A3" s="1"/>
      <c r="B3" s="49" t="s">
        <v>64</v>
      </c>
      <c r="C3" s="49"/>
    </row>
    <row r="4" spans="1:2" ht="18.75">
      <c r="A4" s="3"/>
      <c r="B4" s="3"/>
    </row>
    <row r="5" spans="1:3" ht="18.75">
      <c r="A5" s="50" t="s">
        <v>5</v>
      </c>
      <c r="B5" s="50"/>
      <c r="C5" s="50"/>
    </row>
    <row r="6" spans="1:3" ht="54.75" customHeight="1">
      <c r="A6" s="48" t="s">
        <v>63</v>
      </c>
      <c r="B6" s="48"/>
      <c r="C6" s="48"/>
    </row>
    <row r="7" ht="24" customHeight="1"/>
    <row r="8" spans="1:3" ht="31.5">
      <c r="A8" s="2" t="s">
        <v>59</v>
      </c>
      <c r="B8" s="2" t="s">
        <v>0</v>
      </c>
      <c r="C8" s="20" t="s">
        <v>61</v>
      </c>
    </row>
    <row r="9" spans="1:3" ht="62.25" customHeight="1">
      <c r="A9" s="47" t="s">
        <v>6</v>
      </c>
      <c r="B9" s="47"/>
      <c r="C9" s="7">
        <f>C10+C21</f>
        <v>960267</v>
      </c>
    </row>
    <row r="10" spans="1:3" ht="15.75">
      <c r="A10" s="24" t="s">
        <v>1</v>
      </c>
      <c r="B10" s="8" t="s">
        <v>2</v>
      </c>
      <c r="C10" s="7">
        <f>C11+C13+C14+C15+C19</f>
        <v>726942</v>
      </c>
    </row>
    <row r="11" spans="1:3" ht="33" customHeight="1">
      <c r="A11" s="25" t="s">
        <v>3</v>
      </c>
      <c r="B11" s="9" t="s">
        <v>7</v>
      </c>
      <c r="C11" s="16">
        <f>C12</f>
        <v>624703</v>
      </c>
    </row>
    <row r="12" spans="1:3" ht="32.25" customHeight="1">
      <c r="A12" s="25"/>
      <c r="B12" s="10" t="s">
        <v>28</v>
      </c>
      <c r="C12" s="11">
        <v>624703</v>
      </c>
    </row>
    <row r="13" spans="1:3" ht="81.75" customHeight="1" hidden="1">
      <c r="A13" s="25" t="s">
        <v>29</v>
      </c>
      <c r="B13" s="9" t="s">
        <v>30</v>
      </c>
      <c r="C13" s="7"/>
    </row>
    <row r="14" spans="1:3" ht="63.75" customHeight="1">
      <c r="A14" s="26" t="s">
        <v>29</v>
      </c>
      <c r="B14" s="9" t="s">
        <v>34</v>
      </c>
      <c r="C14" s="22">
        <v>1410</v>
      </c>
    </row>
    <row r="15" spans="1:3" ht="32.25" customHeight="1">
      <c r="A15" s="26" t="s">
        <v>36</v>
      </c>
      <c r="B15" s="27" t="s">
        <v>35</v>
      </c>
      <c r="C15" s="12">
        <f>SUM(C16:C18)</f>
        <v>95879</v>
      </c>
    </row>
    <row r="16" spans="1:3" ht="47.25" customHeight="1">
      <c r="A16" s="26"/>
      <c r="B16" s="28" t="s">
        <v>54</v>
      </c>
      <c r="C16" s="13">
        <v>36369</v>
      </c>
    </row>
    <row r="17" spans="1:3" ht="48.75" customHeight="1">
      <c r="A17" s="26"/>
      <c r="B17" s="28" t="s">
        <v>55</v>
      </c>
      <c r="C17" s="13">
        <v>26054</v>
      </c>
    </row>
    <row r="18" spans="1:3" ht="62.25" customHeight="1">
      <c r="A18" s="26"/>
      <c r="B18" s="28" t="s">
        <v>56</v>
      </c>
      <c r="C18" s="13">
        <v>33456</v>
      </c>
    </row>
    <row r="19" spans="1:3" ht="20.25" customHeight="1">
      <c r="A19" s="26" t="s">
        <v>52</v>
      </c>
      <c r="B19" s="29" t="s">
        <v>13</v>
      </c>
      <c r="C19" s="12">
        <f>SUM(C20)</f>
        <v>4950</v>
      </c>
    </row>
    <row r="20" spans="1:3" ht="33.75" customHeight="1">
      <c r="A20" s="26"/>
      <c r="B20" s="28" t="s">
        <v>53</v>
      </c>
      <c r="C20" s="13">
        <v>4950</v>
      </c>
    </row>
    <row r="21" spans="1:3" ht="17.25" customHeight="1">
      <c r="A21" s="25" t="s">
        <v>8</v>
      </c>
      <c r="B21" s="8" t="s">
        <v>9</v>
      </c>
      <c r="C21" s="7">
        <f>C22+C24</f>
        <v>233325</v>
      </c>
    </row>
    <row r="22" spans="1:3" ht="15" customHeight="1">
      <c r="A22" s="25"/>
      <c r="B22" s="30" t="s">
        <v>31</v>
      </c>
      <c r="C22" s="7">
        <f>C23</f>
        <v>223325</v>
      </c>
    </row>
    <row r="23" spans="1:3" ht="30" customHeight="1">
      <c r="A23" s="25"/>
      <c r="B23" s="31" t="s">
        <v>41</v>
      </c>
      <c r="C23" s="11">
        <v>223325</v>
      </c>
    </row>
    <row r="24" spans="1:3" ht="16.5" customHeight="1">
      <c r="A24" s="25"/>
      <c r="B24" s="8" t="s">
        <v>10</v>
      </c>
      <c r="C24" s="7">
        <f>C25</f>
        <v>10000</v>
      </c>
    </row>
    <row r="25" spans="1:3" ht="31.5" customHeight="1">
      <c r="A25" s="25"/>
      <c r="B25" s="10" t="s">
        <v>11</v>
      </c>
      <c r="C25" s="11">
        <v>10000</v>
      </c>
    </row>
    <row r="26" spans="1:3" ht="56.25" customHeight="1">
      <c r="A26" s="46" t="s">
        <v>12</v>
      </c>
      <c r="B26" s="46"/>
      <c r="C26" s="7">
        <f>C27+C66</f>
        <v>307388</v>
      </c>
    </row>
    <row r="27" spans="1:3" ht="19.5" customHeight="1">
      <c r="A27" s="25" t="s">
        <v>1</v>
      </c>
      <c r="B27" s="8" t="s">
        <v>2</v>
      </c>
      <c r="C27" s="7">
        <f>C28+C53</f>
        <v>284987</v>
      </c>
    </row>
    <row r="28" spans="1:3" ht="20.25" customHeight="1">
      <c r="A28" s="25" t="s">
        <v>3</v>
      </c>
      <c r="B28" s="9" t="s">
        <v>13</v>
      </c>
      <c r="C28" s="16">
        <f>C29+C52+C47</f>
        <v>15806</v>
      </c>
    </row>
    <row r="29" spans="1:3" ht="47.25">
      <c r="A29" s="32"/>
      <c r="B29" s="10" t="s">
        <v>27</v>
      </c>
      <c r="C29" s="11">
        <f>SUM(C30:C46)</f>
        <v>10674</v>
      </c>
    </row>
    <row r="30" spans="1:3" ht="15.75">
      <c r="A30" s="33"/>
      <c r="B30" s="34" t="s">
        <v>14</v>
      </c>
      <c r="C30" s="14">
        <v>2111</v>
      </c>
    </row>
    <row r="31" spans="1:3" ht="15.75" hidden="1">
      <c r="A31" s="33"/>
      <c r="B31" s="35" t="s">
        <v>15</v>
      </c>
      <c r="C31" s="14"/>
    </row>
    <row r="32" spans="1:3" ht="15.75">
      <c r="A32" s="33"/>
      <c r="B32" s="34" t="s">
        <v>16</v>
      </c>
      <c r="C32" s="14">
        <v>734</v>
      </c>
    </row>
    <row r="33" spans="1:3" ht="15.75">
      <c r="A33" s="33"/>
      <c r="B33" s="34" t="s">
        <v>17</v>
      </c>
      <c r="C33" s="14">
        <v>1782</v>
      </c>
    </row>
    <row r="34" spans="1:3" ht="15.75">
      <c r="A34" s="33"/>
      <c r="B34" s="34" t="s">
        <v>38</v>
      </c>
      <c r="C34" s="14">
        <v>484</v>
      </c>
    </row>
    <row r="35" spans="1:3" ht="15.75">
      <c r="A35" s="33"/>
      <c r="B35" s="34" t="s">
        <v>18</v>
      </c>
      <c r="C35" s="14">
        <v>295</v>
      </c>
    </row>
    <row r="36" spans="1:3" ht="15.75" hidden="1">
      <c r="A36" s="33"/>
      <c r="B36" s="34" t="s">
        <v>19</v>
      </c>
      <c r="C36" s="14"/>
    </row>
    <row r="37" spans="1:3" ht="15.75">
      <c r="A37" s="33"/>
      <c r="B37" s="34" t="s">
        <v>20</v>
      </c>
      <c r="C37" s="14">
        <v>1239</v>
      </c>
    </row>
    <row r="38" spans="1:3" ht="15.75">
      <c r="A38" s="33"/>
      <c r="B38" s="34" t="s">
        <v>21</v>
      </c>
      <c r="C38" s="14">
        <v>146</v>
      </c>
    </row>
    <row r="39" spans="1:3" ht="15.75" hidden="1">
      <c r="A39" s="33"/>
      <c r="B39" s="34" t="s">
        <v>22</v>
      </c>
      <c r="C39" s="14"/>
    </row>
    <row r="40" spans="1:3" ht="15.75" customHeight="1">
      <c r="A40" s="33"/>
      <c r="B40" s="34" t="s">
        <v>23</v>
      </c>
      <c r="C40" s="14">
        <v>530</v>
      </c>
    </row>
    <row r="41" spans="1:3" ht="15.75">
      <c r="A41" s="33"/>
      <c r="B41" s="34" t="s">
        <v>24</v>
      </c>
      <c r="C41" s="14">
        <v>348</v>
      </c>
    </row>
    <row r="42" spans="1:3" ht="15.75">
      <c r="A42" s="33"/>
      <c r="B42" s="34" t="s">
        <v>25</v>
      </c>
      <c r="C42" s="23" t="s">
        <v>60</v>
      </c>
    </row>
    <row r="43" spans="1:3" ht="15.75">
      <c r="A43" s="33"/>
      <c r="B43" s="34" t="s">
        <v>39</v>
      </c>
      <c r="C43" s="14">
        <v>77</v>
      </c>
    </row>
    <row r="44" spans="1:3" ht="15.75">
      <c r="A44" s="33"/>
      <c r="B44" s="34" t="s">
        <v>40</v>
      </c>
      <c r="C44" s="14">
        <v>330</v>
      </c>
    </row>
    <row r="45" spans="1:3" ht="18" customHeight="1">
      <c r="A45" s="33"/>
      <c r="B45" s="34" t="s">
        <v>26</v>
      </c>
      <c r="C45" s="14">
        <v>1538</v>
      </c>
    </row>
    <row r="46" spans="1:3" ht="18" customHeight="1">
      <c r="A46" s="33"/>
      <c r="B46" s="34" t="s">
        <v>32</v>
      </c>
      <c r="C46" s="14">
        <v>1060</v>
      </c>
    </row>
    <row r="47" spans="1:3" ht="30" customHeight="1">
      <c r="A47" s="33"/>
      <c r="B47" s="36" t="s">
        <v>51</v>
      </c>
      <c r="C47" s="15">
        <f>SUM(C48:C51)</f>
        <v>4882</v>
      </c>
    </row>
    <row r="48" spans="1:3" ht="18" customHeight="1">
      <c r="A48" s="33"/>
      <c r="B48" s="34" t="s">
        <v>24</v>
      </c>
      <c r="C48" s="14">
        <v>1000</v>
      </c>
    </row>
    <row r="49" spans="1:3" ht="18" customHeight="1">
      <c r="A49" s="33"/>
      <c r="B49" s="34" t="s">
        <v>25</v>
      </c>
      <c r="C49" s="14">
        <v>1150</v>
      </c>
    </row>
    <row r="50" spans="1:3" ht="18" customHeight="1">
      <c r="A50" s="33"/>
      <c r="B50" s="34" t="s">
        <v>26</v>
      </c>
      <c r="C50" s="14">
        <v>1720</v>
      </c>
    </row>
    <row r="51" spans="1:3" ht="18" customHeight="1">
      <c r="A51" s="33"/>
      <c r="B51" s="34" t="s">
        <v>32</v>
      </c>
      <c r="C51" s="14">
        <v>1012</v>
      </c>
    </row>
    <row r="52" spans="1:3" ht="45.75" customHeight="1">
      <c r="A52" s="33"/>
      <c r="B52" s="37" t="s">
        <v>50</v>
      </c>
      <c r="C52" s="15">
        <v>250</v>
      </c>
    </row>
    <row r="53" spans="1:3" ht="15.75">
      <c r="A53" s="38" t="s">
        <v>29</v>
      </c>
      <c r="B53" s="39" t="s">
        <v>57</v>
      </c>
      <c r="C53" s="7">
        <f>C54+C64</f>
        <v>269181</v>
      </c>
    </row>
    <row r="54" spans="1:3" ht="30.75" customHeight="1">
      <c r="A54" s="38"/>
      <c r="B54" s="39" t="s">
        <v>45</v>
      </c>
      <c r="C54" s="16">
        <f>SUM(C55:C57)+C58</f>
        <v>268629</v>
      </c>
    </row>
    <row r="55" spans="1:3" ht="31.5">
      <c r="A55" s="33"/>
      <c r="B55" s="10" t="s">
        <v>33</v>
      </c>
      <c r="C55" s="11">
        <v>5100</v>
      </c>
    </row>
    <row r="56" spans="1:3" ht="32.25" customHeight="1">
      <c r="A56" s="33"/>
      <c r="B56" s="10" t="s">
        <v>42</v>
      </c>
      <c r="C56" s="11">
        <v>5500</v>
      </c>
    </row>
    <row r="57" spans="1:3" ht="36.75" customHeight="1">
      <c r="A57" s="33"/>
      <c r="B57" s="10" t="s">
        <v>37</v>
      </c>
      <c r="C57" s="11">
        <v>5500</v>
      </c>
    </row>
    <row r="58" spans="1:3" ht="63">
      <c r="A58" s="40"/>
      <c r="B58" s="41" t="s">
        <v>44</v>
      </c>
      <c r="C58" s="17">
        <f>SUM(C59:C63)</f>
        <v>252529</v>
      </c>
    </row>
    <row r="59" spans="1:3" ht="15.75">
      <c r="A59" s="40"/>
      <c r="B59" s="34" t="s">
        <v>43</v>
      </c>
      <c r="C59" s="14">
        <v>215706</v>
      </c>
    </row>
    <row r="60" spans="1:3" ht="15.75">
      <c r="A60" s="33"/>
      <c r="B60" s="34" t="s">
        <v>16</v>
      </c>
      <c r="C60" s="14">
        <v>24570</v>
      </c>
    </row>
    <row r="61" spans="1:3" ht="15.75">
      <c r="A61" s="33"/>
      <c r="B61" s="34" t="s">
        <v>22</v>
      </c>
      <c r="C61" s="14">
        <v>1850</v>
      </c>
    </row>
    <row r="62" spans="1:3" ht="15.75">
      <c r="A62" s="33"/>
      <c r="B62" s="34" t="s">
        <v>23</v>
      </c>
      <c r="C62" s="14">
        <v>7443</v>
      </c>
    </row>
    <row r="63" spans="1:3" ht="15.75">
      <c r="A63" s="33"/>
      <c r="B63" s="34" t="s">
        <v>24</v>
      </c>
      <c r="C63" s="14">
        <v>2960</v>
      </c>
    </row>
    <row r="64" spans="1:3" ht="47.25">
      <c r="A64" s="33"/>
      <c r="B64" s="41" t="s">
        <v>48</v>
      </c>
      <c r="C64" s="18">
        <f>C65</f>
        <v>552</v>
      </c>
    </row>
    <row r="65" spans="1:3" ht="31.5">
      <c r="A65" s="33"/>
      <c r="B65" s="42" t="s">
        <v>49</v>
      </c>
      <c r="C65" s="15">
        <v>552</v>
      </c>
    </row>
    <row r="66" spans="1:3" ht="15.75">
      <c r="A66" s="43" t="s">
        <v>8</v>
      </c>
      <c r="B66" s="8" t="s">
        <v>9</v>
      </c>
      <c r="C66" s="7">
        <f>SUM(C67:C68)</f>
        <v>22401</v>
      </c>
    </row>
    <row r="67" spans="1:3" ht="29.25" customHeight="1">
      <c r="A67" s="33"/>
      <c r="B67" s="37" t="s">
        <v>46</v>
      </c>
      <c r="C67" s="15">
        <v>5993</v>
      </c>
    </row>
    <row r="68" spans="1:3" ht="32.25" customHeight="1">
      <c r="A68" s="33"/>
      <c r="B68" s="37" t="s">
        <v>47</v>
      </c>
      <c r="C68" s="15">
        <v>16408</v>
      </c>
    </row>
    <row r="69" spans="1:3" s="5" customFormat="1" ht="18.75" customHeight="1">
      <c r="A69" s="33"/>
      <c r="B69" s="44" t="s">
        <v>4</v>
      </c>
      <c r="C69" s="7">
        <f>SUM(C9+C26)</f>
        <v>1267655</v>
      </c>
    </row>
    <row r="70" spans="1:3" ht="15.75">
      <c r="A70" s="45"/>
      <c r="B70" s="45"/>
      <c r="C70" s="21"/>
    </row>
    <row r="71" spans="1:3" ht="15.75">
      <c r="A71" s="6"/>
      <c r="B71" s="6"/>
      <c r="C71" s="21"/>
    </row>
    <row r="72" spans="1:3" ht="15.75">
      <c r="A72" s="6"/>
      <c r="B72" s="6"/>
      <c r="C72" s="21"/>
    </row>
    <row r="73" spans="1:3" ht="15.75">
      <c r="A73" s="6"/>
      <c r="B73" s="6"/>
      <c r="C73" s="21"/>
    </row>
    <row r="74" spans="1:3" ht="15.75">
      <c r="A74" s="6"/>
      <c r="B74" s="6"/>
      <c r="C74" s="21"/>
    </row>
    <row r="75" spans="1:3" ht="15.75">
      <c r="A75" s="6"/>
      <c r="B75" s="6"/>
      <c r="C75" s="21"/>
    </row>
    <row r="76" spans="1:3" ht="15.75">
      <c r="A76" s="6"/>
      <c r="B76" s="6"/>
      <c r="C76" s="21"/>
    </row>
    <row r="77" spans="1:3" ht="15.75">
      <c r="A77" s="6"/>
      <c r="B77" s="6"/>
      <c r="C77" s="21"/>
    </row>
    <row r="78" spans="1:3" ht="15.75">
      <c r="A78" s="6"/>
      <c r="B78" s="6"/>
      <c r="C78" s="21"/>
    </row>
    <row r="79" ht="15.75">
      <c r="C79" s="21"/>
    </row>
    <row r="80" ht="15.75">
      <c r="C80" s="21"/>
    </row>
    <row r="81" ht="15.75">
      <c r="C81" s="21"/>
    </row>
    <row r="82" ht="15.75">
      <c r="C82" s="21"/>
    </row>
    <row r="83" ht="15.75">
      <c r="C83" s="21"/>
    </row>
    <row r="84" ht="15.75">
      <c r="C84" s="21"/>
    </row>
    <row r="85" ht="15.75">
      <c r="C85" s="21"/>
    </row>
    <row r="86" ht="15.75">
      <c r="C86" s="21"/>
    </row>
    <row r="87" ht="15.75">
      <c r="C87" s="21"/>
    </row>
    <row r="88" ht="15.75">
      <c r="C88" s="21"/>
    </row>
    <row r="89" ht="15.75">
      <c r="C89" s="21"/>
    </row>
    <row r="90" ht="15.75">
      <c r="C90" s="21"/>
    </row>
    <row r="91" ht="15.75">
      <c r="C91" s="21"/>
    </row>
    <row r="92" ht="15.75">
      <c r="C92" s="21"/>
    </row>
    <row r="93" ht="15.75">
      <c r="C93" s="21"/>
    </row>
    <row r="94" ht="15.75">
      <c r="C94" s="21"/>
    </row>
    <row r="95" ht="15.75">
      <c r="C95" s="21"/>
    </row>
    <row r="96" ht="15.75">
      <c r="C96" s="21"/>
    </row>
    <row r="97" ht="15.75">
      <c r="C97" s="21"/>
    </row>
    <row r="98" ht="15.75">
      <c r="C98" s="21"/>
    </row>
    <row r="99" ht="15.75">
      <c r="C99" s="21"/>
    </row>
    <row r="100" ht="15.75">
      <c r="C100" s="21"/>
    </row>
    <row r="101" ht="15.75">
      <c r="C101" s="21"/>
    </row>
    <row r="102" ht="15.75">
      <c r="C102" s="21"/>
    </row>
  </sheetData>
  <mergeCells count="7">
    <mergeCell ref="A26:B26"/>
    <mergeCell ref="A9:B9"/>
    <mergeCell ref="A6:C6"/>
    <mergeCell ref="B1:C1"/>
    <mergeCell ref="B2:C2"/>
    <mergeCell ref="B3:C3"/>
    <mergeCell ref="A5:C5"/>
  </mergeCells>
  <printOptions horizontalCentered="1"/>
  <pageMargins left="1.0236220472440944" right="0.7086614173228347" top="0.7874015748031497" bottom="0.5118110236220472" header="0.3937007874015748" footer="0.511811023622047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Депатамент Финансов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Огурцова</dc:creator>
  <cp:keywords/>
  <dc:description/>
  <cp:lastModifiedBy> </cp:lastModifiedBy>
  <cp:lastPrinted>2008-06-19T10:01:55Z</cp:lastPrinted>
  <dcterms:created xsi:type="dcterms:W3CDTF">2005-05-06T07:09:42Z</dcterms:created>
  <dcterms:modified xsi:type="dcterms:W3CDTF">2008-07-08T06:08:23Z</dcterms:modified>
  <cp:category/>
  <cp:version/>
  <cp:contentType/>
  <cp:contentStatus/>
</cp:coreProperties>
</file>