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60" windowHeight="8355" activeTab="0"/>
  </bookViews>
  <sheets>
    <sheet name="прил.7" sheetId="1" r:id="rId1"/>
  </sheets>
  <definedNames/>
  <calcPr fullCalcOnLoad="1"/>
</workbook>
</file>

<file path=xl/sharedStrings.xml><?xml version="1.0" encoding="utf-8"?>
<sst xmlns="http://schemas.openxmlformats.org/spreadsheetml/2006/main" count="1123" uniqueCount="88">
  <si>
    <t>г. Переславль-Залесский</t>
  </si>
  <si>
    <t>ИТОГО</t>
  </si>
  <si>
    <t>Наименование</t>
  </si>
  <si>
    <t>г. Ярославль</t>
  </si>
  <si>
    <t>Рыбинский муниципальный район</t>
  </si>
  <si>
    <t>Ростовский муниципальный район</t>
  </si>
  <si>
    <t>Угличский муниципальный район</t>
  </si>
  <si>
    <t>Тутаевский муниципальный район</t>
  </si>
  <si>
    <t>Большесельский муниципальный район</t>
  </si>
  <si>
    <t>Борисоглебский муниципальный район</t>
  </si>
  <si>
    <t>Брейтовский муниципальный район</t>
  </si>
  <si>
    <t>Гаврилов-Ямский муниципальный район</t>
  </si>
  <si>
    <t>Даниловский муниципальный район</t>
  </si>
  <si>
    <t>Любимский муниципальный район</t>
  </si>
  <si>
    <t>Некоузский муниципальный район</t>
  </si>
  <si>
    <t>Некрасовский муниципальный район</t>
  </si>
  <si>
    <t>Первомайский муниципальный район</t>
  </si>
  <si>
    <t>Переславский муниципальный район</t>
  </si>
  <si>
    <t>Пошехонский муниципальный район</t>
  </si>
  <si>
    <t>Ярославский муниципальный район</t>
  </si>
  <si>
    <t>Мышкинский муниципальный район</t>
  </si>
  <si>
    <t xml:space="preserve">5. Субвенция местным бюджетам на социальные выплаты </t>
  </si>
  <si>
    <t>6. Субвенция местным бюджетам на содержание учреждений социальной защиты населения</t>
  </si>
  <si>
    <t>8. Субвенция местным бюджетам на содержание детских домов</t>
  </si>
  <si>
    <t xml:space="preserve"> фонда компенсаций Ярославской области</t>
  </si>
  <si>
    <t>городской округ г. Ярославль</t>
  </si>
  <si>
    <t>городской округ г. Переславль-Залесский</t>
  </si>
  <si>
    <t>городской округ Рыбинск</t>
  </si>
  <si>
    <t>городской округ г. Рыбинск</t>
  </si>
  <si>
    <t>15. Субвенция местным бюджетам на оздоровительную кампанию детей, нуждающихся в особой заботе государства</t>
  </si>
  <si>
    <t xml:space="preserve">18. Субвенция местным бюджетам на социальное обеспечение </t>
  </si>
  <si>
    <t>27. Субвенция местным бюджетам на выполнение переданных федеральных полномочий на государственную регистрацию актов гражданского состояния</t>
  </si>
  <si>
    <t>30. Субвенция местным бюджетам на обеспечение предоставляемого на бесплатной основе питания обучающихся в общеобразовательных учреждениях</t>
  </si>
  <si>
    <t>35. Субвенция местным бюджетам на денежные выплаты медицинскому персоналу фельдшерско-акушерских пунктов, врачам, фельдшерам и медицинским сестрам подразделений скорой медицинской помощи муниципальной системы здравоохранения</t>
  </si>
  <si>
    <t>33. Субвенция местным бюджетам на содержание органов социальной защиты населения</t>
  </si>
  <si>
    <t xml:space="preserve">                                        </t>
  </si>
  <si>
    <t>1. Субвенция местным бюджетам на обеспечение государственного образовательного стандарта</t>
  </si>
  <si>
    <t>в т.ч. городское поселение город Углич*</t>
  </si>
  <si>
    <t>в т.ч. городское поселение город Тутаев*</t>
  </si>
  <si>
    <t xml:space="preserve">10. Субвенция местным бюджетам на реализацию областной комплексной целевой программы "Семья и дети" подпрограммы "Семья" </t>
  </si>
  <si>
    <t xml:space="preserve">12. Субвенция местным бюджетам на реализацию областной комплексной целевой программы "Семья и дети"  подпрограммы "Дети-сироты" </t>
  </si>
  <si>
    <t xml:space="preserve">13. Субвенция местным бюджетам на реализацию областной комплексной целевой программы "Семья и дети" подпрограммы "Дети-инвалиды" </t>
  </si>
  <si>
    <t xml:space="preserve">14. Субвенция местным бюджетам на реализацию областной комплексной целевой программы "Семья и дети" подпрограммы "Одаренные дети" </t>
  </si>
  <si>
    <t>16. Субвенция местным бюджетам на реализацию областной целевой программы "Социальная поддержка инвалидов"</t>
  </si>
  <si>
    <t>19. Субвенция местным бюджетам на реализацию областной целевой программы "Профилактика безнадзорности, правонарушений и защита прав несовершеннолетних"</t>
  </si>
  <si>
    <t xml:space="preserve">11. Субвенция местным бюджетам на реализацию областной комплексной целевой программы "Семья и дети"  подпрограммы "Приемная семья" </t>
  </si>
  <si>
    <t>39. Субвенция местным бюджетам на выплату надбавок за ученую степень работникам учреждений социальной сферы</t>
  </si>
  <si>
    <t>41. Субвенция местным бюджетам на выплату компенсации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</si>
  <si>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>городской округ г.Рыбинск</t>
  </si>
  <si>
    <t xml:space="preserve">47. Субвенция местным бюджетам на исполнение судебных решений по искам к Ярославской области для возмещения расходов организаций от предоставления льгот в соответствии с федеральным законодательством </t>
  </si>
  <si>
    <t xml:space="preserve">2. Субвенция местным бюджетам на обеспечение специализированных (коррекционных) школ-интернатов питанием и мягким инвентарем </t>
  </si>
  <si>
    <t>Исполнение</t>
  </si>
  <si>
    <t>4. Субвенция местным бюджетам на социальную поддержку материнства и детства</t>
  </si>
  <si>
    <t>26. Субвенция местным бюджетам на компенсацию расходов по оплате проезда на транспорте лиц, находящихся под диспансерным наблюдением в связи с туберкулезом</t>
  </si>
  <si>
    <t>31. Субвенция местным бюджетам на осуществление полномочий по первичному воинскому учету на территориях, где отсутствуют военные комиссариаты</t>
  </si>
  <si>
    <t>40. Субвенция местным бюджетам на выплату надбавок медицинскому персоналу, обслуживающему образовательные учреждения Ярославской области</t>
  </si>
  <si>
    <t>44. Субвенция местным бюджетам на выплату единовременных пособий при всех формах  устройства детей, лишенных родительского  попечения, в семью</t>
  </si>
  <si>
    <t>29. Субвенция местным бюджетам на оплату жилого помещения и коммунальных услуг для отдельных категорий граждан, оказание мер социальной поддержки которым относится к ведению Российской Федерации</t>
  </si>
  <si>
    <t>за 2007 год</t>
  </si>
  <si>
    <t>Приложение 5</t>
  </si>
  <si>
    <t>Исполнено (тыс. руб.)</t>
  </si>
  <si>
    <t>38. Субвенция местным бюджетам на реализацию областной целевой программы "Пожарная безопасность учреждений социального обслуживания Ярославской области"                                   на 2007-2008 годы</t>
  </si>
  <si>
    <t>к Закону Ярославской области</t>
  </si>
  <si>
    <t>3. Субвенция местным бюджетам на осуществление переданных государственных полномочий                           Ярославской области по организации оказания специализированной медицинской помощи</t>
  </si>
  <si>
    <t>7. Субвенция местным бюджетам  на поддержку детей-сирот                           и детей, оставшихся без попечения родителей</t>
  </si>
  <si>
    <t>9. Субвенция местным бюджетам на поддержку                                           многодетных семей</t>
  </si>
  <si>
    <t>17. Субвенция местным бюджетам на реализацию областной целевой программы социальной поддержки                            старшего поколения "Забота"</t>
  </si>
  <si>
    <t>20. Субвенция местным бюджетам на компенсацию                                    стоимости санаторно-курортных путевок нуждающимся                                                       в санаторно-курортном лечении работникам организаций бюджетной сферы и членам их семей, неработающим ветеранам труда</t>
  </si>
  <si>
    <t>21. Субвенция местным бюджетам на осуществление государственных полномочий Ярославской области                           по профилактике безнадзорности и правонарушений несовершеннолетних и защите их прав</t>
  </si>
  <si>
    <t>22. Субвенция местным бюджетам на обеспечение мер социальной поддержки работников бюджетных учреждений, расположенных в сельской местности, рабочих поселках                            и малых городах Ярославской области, по оплате                           жилищно-коммунальных услуг</t>
  </si>
  <si>
    <t xml:space="preserve">23. Субвенция местным бюджетам на предоставление гражданам субсидий на оплату жилого помещения                           и коммунальных услуг </t>
  </si>
  <si>
    <t>24. Субвенция местным бюджетам на осуществление мер социальной поддержки в оплате жилого помещения                           и коммунальных услуг ветеранам труда в соответствии                            с Федеральным законом "О ветеранах"</t>
  </si>
  <si>
    <t>25. Субвенция местным бюджетам на осуществление мер социальной поддержки в оплате жилого помещения                           и коммунальных услуг гражданам в соответствии                           с Законом Российской Федерации "О реабилитации                           жертв политических репрессий"</t>
  </si>
  <si>
    <t>28. Субвенция местным бюджетам на осуществление переданных государственных полномочий по ежегодному изменению и дополнению списков кандидатов в присяжные заседатели федеральных судов общей юрисдикции                            в Российской Федерации</t>
  </si>
  <si>
    <t>32. Субвенция местным бюджетам на выплату ежемесячного денежного вознаграждения за классное руководство                           в муниципальных общеобразовательных учреждениях</t>
  </si>
  <si>
    <t>34. Субвенция местным бюджетам на поддержку                                         приемных семей</t>
  </si>
  <si>
    <t>36. Субвенция местным бюджетам на исполнение полномочий  по расчету и предоставлению дотаций поселениям                           на выравнивание финансовых возможностей</t>
  </si>
  <si>
    <t>* В соответствии с Законом Ярославской области от 29.09.2006                           № 52-з "О внесении изменений в Закон Ярославской области                            "О порядке решения вопросов местного значения вновь образованных поселений Ярославской области в переходный период"</t>
  </si>
  <si>
    <t>37. Субвенция  местным бюджетам на обеспечение равного                           с МВД РФ повышения денежного довольствия сотрудникам                           и заработной платы работникам территориальных подразделений милиции общественной безопасности, содержащихся за счет средств бюджетов субъектов                           Российской Федерации и местных бюджетов</t>
  </si>
  <si>
    <t>42. Субвенция местным бюджетам на денежные выплаты почетным донорам согласно статье 11                                                      Закона Российской Федерации                                                                                "О донорстве крови и ее компонентов"</t>
  </si>
  <si>
    <t>43. Субвенция местным бюджетам на выплату гражданам государственных единовременных пособий                                                     и ежемесячных компенсаций при возникновении                                                      поствакцинальных осложнений</t>
  </si>
  <si>
    <t>45. Субвенция местным бюджетам на содержание детей                                                       в семьях опекунов (попечителей) и приемных семьях,                           на оплату труда приемных родителей</t>
  </si>
  <si>
    <t xml:space="preserve">46. Субвенция местным бюджетам на реализацию Закона Российской Федерации "О статусе Героев Советского Союза, Героев Российской Федерации и полных кавалеров                                                      ордена Славы" и Федерального закона "О предоставлении социальных гарантий Героям Социалистического Труда                           и полным кавалерам  ордена Трудовой Славы" </t>
  </si>
  <si>
    <t>48. Субвенция местным бюджетам на обеспечение мер социальной поддержки пенсионеров - педагогических работников муниципальных образовательных учреждений                                                      по оплате жилищно-коммунальных услуг</t>
  </si>
  <si>
    <t xml:space="preserve">49. Субвенция местным бюджетам на обеспечение                                      жильем отдельных категорий граждан в соответствии                             с Федеральным законом  "О ветеранах"                                                                         и Федеральным законом "О социальной защите                                                      инвалидов в Российской Федерации" </t>
  </si>
  <si>
    <t>50. Субвенция местным бюджетам на внедрение инновационных образовательных программ                                                      в муниципальных общеобразовательных учреждениях</t>
  </si>
  <si>
    <t xml:space="preserve">51.Субвенция местным бюджетам на обеспечение жилыми помещениями  детей-сирот, детей, оставшихся без попечения родителей, а также детей, находящихся под опекой (попечительством), не имеющих закрепленного                                                      жилого помещения </t>
  </si>
  <si>
    <t>от 03.07.2008  № 29-з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</si>
</sst>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</numFmts>
  <fonts count="8">
    <font>
      <sz val="10"/>
      <name val="Times New Roman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i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/>
    </xf>
    <xf numFmtId="166" fontId="1" fillId="0" borderId="1" xfId="0" applyNumberFormat="1" applyFont="1" applyFill="1" applyBorder="1" applyAlignment="1">
      <alignment/>
    </xf>
    <xf numFmtId="1" fontId="1" fillId="2" borderId="1" xfId="0" applyNumberFormat="1" applyFont="1" applyFill="1" applyBorder="1" applyAlignment="1">
      <alignment/>
    </xf>
    <xf numFmtId="166" fontId="0" fillId="0" borderId="0" xfId="0" applyNumberFormat="1" applyFont="1" applyFill="1" applyAlignment="1">
      <alignment/>
    </xf>
    <xf numFmtId="166" fontId="3" fillId="0" borderId="0" xfId="0" applyNumberFormat="1" applyFont="1" applyFill="1" applyAlignment="1">
      <alignment/>
    </xf>
    <xf numFmtId="166" fontId="1" fillId="2" borderId="1" xfId="0" applyNumberFormat="1" applyFont="1" applyFill="1" applyBorder="1" applyAlignment="1">
      <alignment horizontal="center" vertical="top" wrapText="1"/>
    </xf>
    <xf numFmtId="166" fontId="1" fillId="2" borderId="1" xfId="0" applyNumberFormat="1" applyFont="1" applyFill="1" applyBorder="1" applyAlignment="1">
      <alignment/>
    </xf>
    <xf numFmtId="166" fontId="1" fillId="0" borderId="1" xfId="0" applyNumberFormat="1" applyFont="1" applyFill="1" applyBorder="1" applyAlignment="1">
      <alignment horizontal="center" vertical="top" wrapText="1"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/>
    </xf>
    <xf numFmtId="166" fontId="1" fillId="0" borderId="0" xfId="0" applyNumberFormat="1" applyFont="1" applyFill="1" applyBorder="1" applyAlignment="1">
      <alignment horizontal="center" vertical="top" wrapText="1"/>
    </xf>
    <xf numFmtId="1" fontId="1" fillId="0" borderId="0" xfId="0" applyNumberFormat="1" applyFont="1" applyFill="1" applyBorder="1" applyAlignment="1">
      <alignment horizontal="center" vertical="top" wrapText="1"/>
    </xf>
    <xf numFmtId="166" fontId="1" fillId="0" borderId="2" xfId="0" applyNumberFormat="1" applyFont="1" applyFill="1" applyBorder="1" applyAlignment="1">
      <alignment/>
    </xf>
    <xf numFmtId="1" fontId="1" fillId="0" borderId="2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/>
    </xf>
    <xf numFmtId="0" fontId="3" fillId="3" borderId="0" xfId="0" applyFont="1" applyFill="1" applyAlignment="1">
      <alignment horizontal="center" wrapText="1"/>
    </xf>
    <xf numFmtId="0" fontId="7" fillId="0" borderId="1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02"/>
  <sheetViews>
    <sheetView tabSelected="1" zoomScaleSheetLayoutView="100" workbookViewId="0" topLeftCell="A1">
      <selection activeCell="A4" sqref="A4"/>
    </sheetView>
  </sheetViews>
  <sheetFormatPr defaultColWidth="9.33203125" defaultRowHeight="12.75"/>
  <cols>
    <col min="1" max="1" width="54.5" style="1" customWidth="1"/>
    <col min="2" max="2" width="15.16015625" style="1" customWidth="1"/>
    <col min="3" max="16384" width="9.16015625" style="1" customWidth="1"/>
  </cols>
  <sheetData>
    <row r="1" spans="1:2" ht="15.75">
      <c r="A1" s="37" t="s">
        <v>59</v>
      </c>
      <c r="B1" s="37"/>
    </row>
    <row r="2" spans="1:2" ht="15.75">
      <c r="A2" s="37" t="s">
        <v>62</v>
      </c>
      <c r="B2" s="37"/>
    </row>
    <row r="3" spans="1:2" ht="15.75">
      <c r="A3" s="37" t="s">
        <v>87</v>
      </c>
      <c r="B3" s="37"/>
    </row>
    <row r="5" ht="12.75" hidden="1">
      <c r="B5" s="12">
        <f>B34+B62+B91+B119+B167+B217+B265+B315+B372+B408+B440+B452+B479+B506+B533+B568+B614+B662+B699+B731+B764+B797+B842+B875+B909+B943+B972+B1017+B1053+B1085+B1108+B1134+B1159+B1186+B1245+B1280+B1309+B1364+B1428+B1437+B1465+B1493+B1502+B1510+B1535+B1563+B1591+B1602</f>
        <v>5771982</v>
      </c>
    </row>
    <row r="6" spans="1:2" ht="18.75">
      <c r="A6" s="38" t="s">
        <v>51</v>
      </c>
      <c r="B6" s="38"/>
    </row>
    <row r="7" spans="1:2" ht="18.75">
      <c r="A7" s="38" t="s">
        <v>24</v>
      </c>
      <c r="B7" s="38"/>
    </row>
    <row r="8" spans="1:2" ht="18.75">
      <c r="A8" s="38" t="s">
        <v>58</v>
      </c>
      <c r="B8" s="38"/>
    </row>
    <row r="9" ht="12.75">
      <c r="B9" s="12"/>
    </row>
    <row r="10" spans="1:2" s="5" customFormat="1" ht="30.75" customHeight="1">
      <c r="A10" s="36" t="s">
        <v>36</v>
      </c>
      <c r="B10" s="36"/>
    </row>
    <row r="11" ht="12.75" customHeight="1">
      <c r="B11" s="3"/>
    </row>
    <row r="12" spans="1:2" ht="32.25" customHeight="1">
      <c r="A12" s="4" t="s">
        <v>2</v>
      </c>
      <c r="B12" s="4" t="s">
        <v>60</v>
      </c>
    </row>
    <row r="13" spans="1:2" ht="15.75">
      <c r="A13" s="2" t="s">
        <v>25</v>
      </c>
      <c r="B13" s="2">
        <v>798302</v>
      </c>
    </row>
    <row r="14" spans="1:2" ht="15.75">
      <c r="A14" s="2" t="s">
        <v>28</v>
      </c>
      <c r="B14" s="2">
        <v>256740</v>
      </c>
    </row>
    <row r="15" spans="1:2" ht="15.75">
      <c r="A15" s="2" t="s">
        <v>4</v>
      </c>
      <c r="B15" s="2">
        <v>78831</v>
      </c>
    </row>
    <row r="16" spans="1:2" ht="15.75">
      <c r="A16" s="2" t="s">
        <v>5</v>
      </c>
      <c r="B16" s="2">
        <v>139297</v>
      </c>
    </row>
    <row r="17" spans="1:2" ht="15.75">
      <c r="A17" s="2" t="s">
        <v>26</v>
      </c>
      <c r="B17" s="2">
        <v>60661</v>
      </c>
    </row>
    <row r="18" spans="1:2" ht="15.75">
      <c r="A18" s="2" t="s">
        <v>6</v>
      </c>
      <c r="B18" s="2">
        <v>95629</v>
      </c>
    </row>
    <row r="19" spans="1:2" ht="15.75">
      <c r="A19" s="2" t="s">
        <v>7</v>
      </c>
      <c r="B19" s="2">
        <v>102009</v>
      </c>
    </row>
    <row r="20" spans="1:2" ht="15.75">
      <c r="A20" s="2" t="s">
        <v>8</v>
      </c>
      <c r="B20" s="2">
        <v>29725</v>
      </c>
    </row>
    <row r="21" spans="1:2" ht="15.75">
      <c r="A21" s="2" t="s">
        <v>9</v>
      </c>
      <c r="B21" s="2">
        <v>38564</v>
      </c>
    </row>
    <row r="22" spans="1:2" ht="15.75">
      <c r="A22" s="2" t="s">
        <v>10</v>
      </c>
      <c r="B22" s="2">
        <v>25275</v>
      </c>
    </row>
    <row r="23" spans="1:2" ht="15.75">
      <c r="A23" s="2" t="s">
        <v>11</v>
      </c>
      <c r="B23" s="2">
        <v>62029</v>
      </c>
    </row>
    <row r="24" spans="1:2" ht="15.75">
      <c r="A24" s="2" t="s">
        <v>12</v>
      </c>
      <c r="B24" s="2">
        <v>64541</v>
      </c>
    </row>
    <row r="25" spans="1:2" ht="15.75">
      <c r="A25" s="2" t="s">
        <v>13</v>
      </c>
      <c r="B25" s="2">
        <v>31716</v>
      </c>
    </row>
    <row r="26" spans="1:2" ht="15.75">
      <c r="A26" s="2" t="s">
        <v>20</v>
      </c>
      <c r="B26" s="2">
        <v>29616</v>
      </c>
    </row>
    <row r="27" spans="1:2" ht="15.75">
      <c r="A27" s="2" t="s">
        <v>14</v>
      </c>
      <c r="B27" s="2">
        <v>54275</v>
      </c>
    </row>
    <row r="28" spans="1:2" ht="15.75">
      <c r="A28" s="2" t="s">
        <v>15</v>
      </c>
      <c r="B28" s="2">
        <v>46658</v>
      </c>
    </row>
    <row r="29" spans="1:2" ht="15.75">
      <c r="A29" s="2" t="s">
        <v>16</v>
      </c>
      <c r="B29" s="2">
        <v>36326</v>
      </c>
    </row>
    <row r="30" spans="1:2" ht="15.75">
      <c r="A30" s="2" t="s">
        <v>17</v>
      </c>
      <c r="B30" s="2">
        <v>50800</v>
      </c>
    </row>
    <row r="31" spans="1:2" ht="15.75">
      <c r="A31" s="2" t="s">
        <v>18</v>
      </c>
      <c r="B31" s="2">
        <v>44055</v>
      </c>
    </row>
    <row r="32" spans="1:2" ht="15.75" hidden="1">
      <c r="A32" s="2" t="s">
        <v>4</v>
      </c>
      <c r="B32" s="2"/>
    </row>
    <row r="33" spans="1:2" ht="15.75">
      <c r="A33" s="2" t="s">
        <v>19</v>
      </c>
      <c r="B33" s="2">
        <v>131857</v>
      </c>
    </row>
    <row r="34" spans="1:2" ht="15.75">
      <c r="A34" s="2" t="s">
        <v>1</v>
      </c>
      <c r="B34" s="2">
        <f>SUM(B13:B33)</f>
        <v>2176906</v>
      </c>
    </row>
    <row r="35" ht="14.25" customHeight="1"/>
    <row r="38" spans="1:2" s="5" customFormat="1" ht="54.75" customHeight="1">
      <c r="A38" s="36" t="s">
        <v>50</v>
      </c>
      <c r="B38" s="36"/>
    </row>
    <row r="39" ht="12.75" customHeight="1">
      <c r="B39" s="3"/>
    </row>
    <row r="40" spans="1:2" ht="36" customHeight="1">
      <c r="A40" s="4" t="s">
        <v>2</v>
      </c>
      <c r="B40" s="4" t="s">
        <v>60</v>
      </c>
    </row>
    <row r="41" spans="1:2" ht="15.75">
      <c r="A41" s="2" t="s">
        <v>25</v>
      </c>
      <c r="B41" s="2">
        <v>7783</v>
      </c>
    </row>
    <row r="42" spans="1:2" ht="15.75" hidden="1">
      <c r="A42" s="2" t="s">
        <v>27</v>
      </c>
      <c r="B42" s="2"/>
    </row>
    <row r="43" spans="1:2" ht="15.75">
      <c r="A43" s="2" t="s">
        <v>4</v>
      </c>
      <c r="B43" s="2">
        <v>2371</v>
      </c>
    </row>
    <row r="44" spans="1:2" ht="15.75" hidden="1">
      <c r="A44" s="2" t="s">
        <v>5</v>
      </c>
      <c r="B44" s="2"/>
    </row>
    <row r="45" spans="1:2" ht="15.75" hidden="1">
      <c r="A45" s="2" t="s">
        <v>0</v>
      </c>
      <c r="B45" s="2"/>
    </row>
    <row r="46" spans="1:2" ht="15.75" hidden="1">
      <c r="A46" s="2" t="s">
        <v>6</v>
      </c>
      <c r="B46" s="2"/>
    </row>
    <row r="47" spans="1:2" ht="15.75" hidden="1">
      <c r="A47" s="2" t="s">
        <v>7</v>
      </c>
      <c r="B47" s="2"/>
    </row>
    <row r="48" spans="1:2" ht="15.75" hidden="1">
      <c r="A48" s="2" t="s">
        <v>8</v>
      </c>
      <c r="B48" s="2"/>
    </row>
    <row r="49" spans="1:2" ht="15.75" hidden="1">
      <c r="A49" s="2" t="s">
        <v>9</v>
      </c>
      <c r="B49" s="2"/>
    </row>
    <row r="50" spans="1:2" ht="15.75" hidden="1">
      <c r="A50" s="2" t="s">
        <v>10</v>
      </c>
      <c r="B50" s="2"/>
    </row>
    <row r="51" spans="1:2" ht="15.75" hidden="1">
      <c r="A51" s="2" t="s">
        <v>11</v>
      </c>
      <c r="B51" s="2"/>
    </row>
    <row r="52" spans="1:2" ht="15.75" hidden="1">
      <c r="A52" s="2" t="s">
        <v>12</v>
      </c>
      <c r="B52" s="2"/>
    </row>
    <row r="53" spans="1:2" ht="15.75" hidden="1">
      <c r="A53" s="2" t="s">
        <v>13</v>
      </c>
      <c r="B53" s="2"/>
    </row>
    <row r="54" spans="1:2" ht="15.75">
      <c r="A54" s="2" t="s">
        <v>20</v>
      </c>
      <c r="B54" s="2">
        <v>2051</v>
      </c>
    </row>
    <row r="55" spans="1:2" ht="15.75" hidden="1">
      <c r="A55" s="2" t="s">
        <v>14</v>
      </c>
      <c r="B55" s="2"/>
    </row>
    <row r="56" spans="1:2" ht="15.75" hidden="1">
      <c r="A56" s="2" t="s">
        <v>15</v>
      </c>
      <c r="B56" s="2"/>
    </row>
    <row r="57" spans="1:2" ht="15.75" hidden="1">
      <c r="A57" s="2" t="s">
        <v>16</v>
      </c>
      <c r="B57" s="2"/>
    </row>
    <row r="58" spans="1:2" ht="15.75" hidden="1">
      <c r="A58" s="2" t="s">
        <v>17</v>
      </c>
      <c r="B58" s="2"/>
    </row>
    <row r="59" spans="1:2" ht="15.75" hidden="1">
      <c r="A59" s="2" t="s">
        <v>18</v>
      </c>
      <c r="B59" s="2"/>
    </row>
    <row r="60" spans="1:2" ht="15.75" hidden="1">
      <c r="A60" s="2" t="s">
        <v>4</v>
      </c>
      <c r="B60" s="2"/>
    </row>
    <row r="61" spans="1:2" ht="15.75" hidden="1">
      <c r="A61" s="2" t="s">
        <v>19</v>
      </c>
      <c r="B61" s="2"/>
    </row>
    <row r="62" spans="1:2" ht="15.75">
      <c r="A62" s="2" t="s">
        <v>1</v>
      </c>
      <c r="B62" s="2">
        <f>SUM(B41:B61)</f>
        <v>12205</v>
      </c>
    </row>
    <row r="68" spans="1:2" s="5" customFormat="1" ht="60" customHeight="1">
      <c r="A68" s="36" t="s">
        <v>63</v>
      </c>
      <c r="B68" s="36"/>
    </row>
    <row r="69" ht="12.75" customHeight="1">
      <c r="B69" s="3"/>
    </row>
    <row r="70" spans="1:2" ht="33" customHeight="1">
      <c r="A70" s="4" t="s">
        <v>2</v>
      </c>
      <c r="B70" s="4" t="s">
        <v>60</v>
      </c>
    </row>
    <row r="71" spans="1:2" ht="15.75">
      <c r="A71" s="2" t="s">
        <v>25</v>
      </c>
      <c r="B71" s="2">
        <v>25385</v>
      </c>
    </row>
    <row r="72" spans="1:2" ht="15.75">
      <c r="A72" s="2" t="s">
        <v>28</v>
      </c>
      <c r="B72" s="2">
        <v>6377</v>
      </c>
    </row>
    <row r="73" spans="1:2" ht="15.75">
      <c r="A73" s="2" t="s">
        <v>4</v>
      </c>
      <c r="B73" s="2">
        <v>102</v>
      </c>
    </row>
    <row r="74" spans="1:2" ht="15.75">
      <c r="A74" s="2" t="s">
        <v>5</v>
      </c>
      <c r="B74" s="2">
        <v>3613</v>
      </c>
    </row>
    <row r="75" spans="1:2" ht="15.75">
      <c r="A75" s="2" t="s">
        <v>26</v>
      </c>
      <c r="B75" s="2">
        <v>4425</v>
      </c>
    </row>
    <row r="76" spans="1:2" ht="15.75">
      <c r="A76" s="2" t="s">
        <v>6</v>
      </c>
      <c r="B76" s="2">
        <v>4346</v>
      </c>
    </row>
    <row r="77" spans="1:2" ht="15.75">
      <c r="A77" s="2" t="s">
        <v>7</v>
      </c>
      <c r="B77" s="2">
        <v>1875</v>
      </c>
    </row>
    <row r="78" spans="1:2" ht="15.75">
      <c r="A78" s="2" t="s">
        <v>8</v>
      </c>
      <c r="B78" s="2">
        <v>460</v>
      </c>
    </row>
    <row r="79" spans="1:2" ht="15.75">
      <c r="A79" s="2" t="s">
        <v>9</v>
      </c>
      <c r="B79" s="2">
        <v>364</v>
      </c>
    </row>
    <row r="80" spans="1:2" ht="15.75">
      <c r="A80" s="2" t="s">
        <v>10</v>
      </c>
      <c r="B80" s="2">
        <v>398</v>
      </c>
    </row>
    <row r="81" spans="1:2" ht="15.75">
      <c r="A81" s="2" t="s">
        <v>11</v>
      </c>
      <c r="B81" s="2">
        <v>933</v>
      </c>
    </row>
    <row r="82" spans="1:2" ht="15.75">
      <c r="A82" s="2" t="s">
        <v>12</v>
      </c>
      <c r="B82" s="2">
        <v>3590</v>
      </c>
    </row>
    <row r="83" spans="1:2" ht="15.75">
      <c r="A83" s="2" t="s">
        <v>13</v>
      </c>
      <c r="B83" s="2">
        <v>258</v>
      </c>
    </row>
    <row r="84" spans="1:2" ht="15.75">
      <c r="A84" s="2" t="s">
        <v>20</v>
      </c>
      <c r="B84" s="2">
        <v>201</v>
      </c>
    </row>
    <row r="85" spans="1:2" ht="15.75">
      <c r="A85" s="2" t="s">
        <v>14</v>
      </c>
      <c r="B85" s="2">
        <v>524</v>
      </c>
    </row>
    <row r="86" spans="1:2" ht="15.75">
      <c r="A86" s="2" t="s">
        <v>15</v>
      </c>
      <c r="B86" s="2">
        <v>757</v>
      </c>
    </row>
    <row r="87" spans="1:2" ht="15.75">
      <c r="A87" s="2" t="s">
        <v>16</v>
      </c>
      <c r="B87" s="2">
        <v>538</v>
      </c>
    </row>
    <row r="88" spans="1:2" ht="15.75">
      <c r="A88" s="2" t="s">
        <v>17</v>
      </c>
      <c r="B88" s="2">
        <v>110</v>
      </c>
    </row>
    <row r="89" spans="1:2" ht="15.75">
      <c r="A89" s="2" t="s">
        <v>18</v>
      </c>
      <c r="B89" s="2">
        <v>634</v>
      </c>
    </row>
    <row r="90" spans="1:2" ht="15.75">
      <c r="A90" s="2" t="s">
        <v>19</v>
      </c>
      <c r="B90" s="2">
        <v>173</v>
      </c>
    </row>
    <row r="91" spans="1:2" ht="15.75">
      <c r="A91" s="2" t="s">
        <v>1</v>
      </c>
      <c r="B91" s="2">
        <f>SUM(B71:B90)</f>
        <v>55063</v>
      </c>
    </row>
    <row r="96" spans="1:2" s="5" customFormat="1" ht="44.25" customHeight="1">
      <c r="A96" s="36" t="s">
        <v>52</v>
      </c>
      <c r="B96" s="36"/>
    </row>
    <row r="97" ht="12.75" customHeight="1">
      <c r="B97" s="3"/>
    </row>
    <row r="98" spans="1:2" ht="35.25" customHeight="1">
      <c r="A98" s="4" t="s">
        <v>2</v>
      </c>
      <c r="B98" s="4" t="s">
        <v>60</v>
      </c>
    </row>
    <row r="99" spans="1:2" ht="15.75">
      <c r="A99" s="2" t="s">
        <v>25</v>
      </c>
      <c r="B99" s="2">
        <v>96998</v>
      </c>
    </row>
    <row r="100" spans="1:2" ht="15.75" hidden="1">
      <c r="A100" s="2" t="s">
        <v>28</v>
      </c>
      <c r="B100" s="2"/>
    </row>
    <row r="101" spans="1:2" ht="15.75" hidden="1">
      <c r="A101" s="2" t="s">
        <v>4</v>
      </c>
      <c r="B101" s="2"/>
    </row>
    <row r="102" spans="1:2" ht="15.75">
      <c r="A102" s="2" t="s">
        <v>5</v>
      </c>
      <c r="B102" s="2">
        <v>17215</v>
      </c>
    </row>
    <row r="103" spans="1:2" ht="15.75">
      <c r="A103" s="2" t="s">
        <v>26</v>
      </c>
      <c r="B103" s="2">
        <v>7978</v>
      </c>
    </row>
    <row r="104" spans="1:2" ht="15.75">
      <c r="A104" s="2" t="s">
        <v>6</v>
      </c>
      <c r="B104" s="2">
        <v>15084</v>
      </c>
    </row>
    <row r="105" spans="1:2" ht="15.75">
      <c r="A105" s="2" t="s">
        <v>7</v>
      </c>
      <c r="B105" s="2">
        <v>14759</v>
      </c>
    </row>
    <row r="106" spans="1:2" ht="15.75">
      <c r="A106" s="2" t="s">
        <v>8</v>
      </c>
      <c r="B106" s="2">
        <v>3477</v>
      </c>
    </row>
    <row r="107" spans="1:2" ht="15.75">
      <c r="A107" s="2" t="s">
        <v>9</v>
      </c>
      <c r="B107" s="2">
        <v>4625</v>
      </c>
    </row>
    <row r="108" spans="1:2" ht="15.75">
      <c r="A108" s="2" t="s">
        <v>10</v>
      </c>
      <c r="B108" s="2">
        <v>2656</v>
      </c>
    </row>
    <row r="109" spans="1:2" ht="15.75">
      <c r="A109" s="2" t="s">
        <v>11</v>
      </c>
      <c r="B109" s="2">
        <v>7374</v>
      </c>
    </row>
    <row r="110" spans="1:2" ht="15.75">
      <c r="A110" s="2" t="s">
        <v>12</v>
      </c>
      <c r="B110" s="2">
        <v>7162</v>
      </c>
    </row>
    <row r="111" spans="1:2" ht="15.75">
      <c r="A111" s="2" t="s">
        <v>13</v>
      </c>
      <c r="B111" s="2">
        <v>4673</v>
      </c>
    </row>
    <row r="112" spans="1:2" ht="15.75">
      <c r="A112" s="2" t="s">
        <v>20</v>
      </c>
      <c r="B112" s="2">
        <v>2922</v>
      </c>
    </row>
    <row r="113" spans="1:2" ht="15.75">
      <c r="A113" s="2" t="s">
        <v>14</v>
      </c>
      <c r="B113" s="2">
        <v>5370</v>
      </c>
    </row>
    <row r="114" spans="1:2" ht="15.75">
      <c r="A114" s="2" t="s">
        <v>15</v>
      </c>
      <c r="B114" s="2">
        <v>7045</v>
      </c>
    </row>
    <row r="115" spans="1:2" ht="15.75">
      <c r="A115" s="2" t="s">
        <v>16</v>
      </c>
      <c r="B115" s="2">
        <v>4229</v>
      </c>
    </row>
    <row r="116" spans="1:2" ht="15.75">
      <c r="A116" s="2" t="s">
        <v>17</v>
      </c>
      <c r="B116" s="2">
        <v>5991</v>
      </c>
    </row>
    <row r="117" spans="1:2" ht="15.75">
      <c r="A117" s="2" t="s">
        <v>18</v>
      </c>
      <c r="B117" s="2">
        <v>5901</v>
      </c>
    </row>
    <row r="118" spans="1:2" ht="15.75">
      <c r="A118" s="2" t="s">
        <v>19</v>
      </c>
      <c r="B118" s="2">
        <v>9519</v>
      </c>
    </row>
    <row r="119" spans="1:2" ht="15.75">
      <c r="A119" s="2" t="s">
        <v>1</v>
      </c>
      <c r="B119" s="2">
        <f>SUM(B99:B118)</f>
        <v>222978</v>
      </c>
    </row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spans="1:2" s="5" customFormat="1" ht="15.75" customHeight="1">
      <c r="A144" s="36" t="s">
        <v>21</v>
      </c>
      <c r="B144" s="36"/>
    </row>
    <row r="145" ht="12.75" customHeight="1">
      <c r="B145" s="3"/>
    </row>
    <row r="146" spans="1:2" ht="34.5" customHeight="1">
      <c r="A146" s="4" t="s">
        <v>2</v>
      </c>
      <c r="B146" s="4" t="s">
        <v>60</v>
      </c>
    </row>
    <row r="147" spans="1:2" ht="15.75">
      <c r="A147" s="2" t="s">
        <v>25</v>
      </c>
      <c r="B147" s="2">
        <v>266884</v>
      </c>
    </row>
    <row r="148" spans="1:2" ht="15.75" hidden="1">
      <c r="A148" s="2" t="s">
        <v>28</v>
      </c>
      <c r="B148" s="2"/>
    </row>
    <row r="149" spans="1:2" ht="15.75">
      <c r="A149" s="2" t="s">
        <v>5</v>
      </c>
      <c r="B149" s="2">
        <v>31082</v>
      </c>
    </row>
    <row r="150" spans="1:2" ht="15.75">
      <c r="A150" s="2" t="s">
        <v>26</v>
      </c>
      <c r="B150" s="2">
        <v>20214</v>
      </c>
    </row>
    <row r="151" spans="1:2" ht="15.75">
      <c r="A151" s="2" t="s">
        <v>6</v>
      </c>
      <c r="B151" s="2">
        <v>26513</v>
      </c>
    </row>
    <row r="152" spans="1:2" ht="15.75">
      <c r="A152" s="2" t="s">
        <v>7</v>
      </c>
      <c r="B152" s="2">
        <v>23283</v>
      </c>
    </row>
    <row r="153" spans="1:2" ht="15.75">
      <c r="A153" s="2" t="s">
        <v>8</v>
      </c>
      <c r="B153" s="2">
        <v>4649</v>
      </c>
    </row>
    <row r="154" spans="1:2" ht="15.75">
      <c r="A154" s="2" t="s">
        <v>9</v>
      </c>
      <c r="B154" s="2">
        <v>4953</v>
      </c>
    </row>
    <row r="155" spans="1:2" ht="15.75">
      <c r="A155" s="2" t="s">
        <v>10</v>
      </c>
      <c r="B155" s="2">
        <v>4119</v>
      </c>
    </row>
    <row r="156" spans="1:2" ht="15.75">
      <c r="A156" s="2" t="s">
        <v>11</v>
      </c>
      <c r="B156" s="2">
        <v>13214</v>
      </c>
    </row>
    <row r="157" spans="1:2" ht="15.75">
      <c r="A157" s="2" t="s">
        <v>12</v>
      </c>
      <c r="B157" s="2">
        <v>13202</v>
      </c>
    </row>
    <row r="158" spans="1:2" ht="15.75">
      <c r="A158" s="2" t="s">
        <v>13</v>
      </c>
      <c r="B158" s="2">
        <v>6087</v>
      </c>
    </row>
    <row r="159" spans="1:2" ht="15.75">
      <c r="A159" s="2" t="s">
        <v>20</v>
      </c>
      <c r="B159" s="2">
        <v>5746</v>
      </c>
    </row>
    <row r="160" spans="1:2" ht="15.75">
      <c r="A160" s="2" t="s">
        <v>14</v>
      </c>
      <c r="B160" s="2">
        <v>9674</v>
      </c>
    </row>
    <row r="161" spans="1:2" ht="15.75">
      <c r="A161" s="2" t="s">
        <v>15</v>
      </c>
      <c r="B161" s="2">
        <v>12204</v>
      </c>
    </row>
    <row r="162" spans="1:2" ht="15.75">
      <c r="A162" s="2" t="s">
        <v>16</v>
      </c>
      <c r="B162" s="2">
        <v>6220</v>
      </c>
    </row>
    <row r="163" spans="1:2" ht="15.75">
      <c r="A163" s="2" t="s">
        <v>17</v>
      </c>
      <c r="B163" s="2">
        <v>12459</v>
      </c>
    </row>
    <row r="164" spans="1:2" ht="15.75">
      <c r="A164" s="2" t="s">
        <v>18</v>
      </c>
      <c r="B164" s="2">
        <v>10451</v>
      </c>
    </row>
    <row r="165" spans="1:2" ht="15.75" hidden="1">
      <c r="A165" s="2" t="s">
        <v>4</v>
      </c>
      <c r="B165" s="2"/>
    </row>
    <row r="166" spans="1:2" ht="15.75">
      <c r="A166" s="2" t="s">
        <v>19</v>
      </c>
      <c r="B166" s="2">
        <v>19183</v>
      </c>
    </row>
    <row r="167" spans="1:2" ht="15.75">
      <c r="A167" s="2" t="s">
        <v>1</v>
      </c>
      <c r="B167" s="2">
        <f>SUM(B147:B166)</f>
        <v>490137</v>
      </c>
    </row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spans="1:2" s="5" customFormat="1" ht="30.75" customHeight="1">
      <c r="A194" s="36" t="s">
        <v>22</v>
      </c>
      <c r="B194" s="36"/>
    </row>
    <row r="195" ht="12.75" customHeight="1">
      <c r="B195" s="3"/>
    </row>
    <row r="196" spans="1:2" ht="33.75" customHeight="1">
      <c r="A196" s="4" t="s">
        <v>2</v>
      </c>
      <c r="B196" s="4" t="s">
        <v>60</v>
      </c>
    </row>
    <row r="197" spans="1:2" ht="15.75">
      <c r="A197" s="2" t="s">
        <v>25</v>
      </c>
      <c r="B197" s="2">
        <v>87137</v>
      </c>
    </row>
    <row r="198" spans="1:2" ht="15.75" hidden="1">
      <c r="A198" s="2" t="s">
        <v>28</v>
      </c>
      <c r="B198" s="2"/>
    </row>
    <row r="199" spans="1:2" ht="15.75">
      <c r="A199" s="2" t="s">
        <v>5</v>
      </c>
      <c r="B199" s="2">
        <v>41714</v>
      </c>
    </row>
    <row r="200" spans="1:2" ht="15.75">
      <c r="A200" s="2" t="s">
        <v>26</v>
      </c>
      <c r="B200" s="2">
        <v>11625</v>
      </c>
    </row>
    <row r="201" spans="1:2" ht="15.75">
      <c r="A201" s="2" t="s">
        <v>6</v>
      </c>
      <c r="B201" s="2">
        <v>22364</v>
      </c>
    </row>
    <row r="202" spans="1:2" ht="15.75">
      <c r="A202" s="2" t="s">
        <v>7</v>
      </c>
      <c r="B202" s="2">
        <v>14251</v>
      </c>
    </row>
    <row r="203" spans="1:2" ht="15.75">
      <c r="A203" s="2" t="s">
        <v>8</v>
      </c>
      <c r="B203" s="2">
        <v>21584</v>
      </c>
    </row>
    <row r="204" spans="1:2" ht="15.75">
      <c r="A204" s="2" t="s">
        <v>9</v>
      </c>
      <c r="B204" s="2">
        <v>21828</v>
      </c>
    </row>
    <row r="205" spans="1:2" ht="15.75">
      <c r="A205" s="2" t="s">
        <v>10</v>
      </c>
      <c r="B205" s="2">
        <v>11129</v>
      </c>
    </row>
    <row r="206" spans="1:2" ht="15.75">
      <c r="A206" s="2" t="s">
        <v>11</v>
      </c>
      <c r="B206" s="2">
        <v>18069</v>
      </c>
    </row>
    <row r="207" spans="1:2" ht="15.75">
      <c r="A207" s="2" t="s">
        <v>12</v>
      </c>
      <c r="B207" s="2">
        <v>23281</v>
      </c>
    </row>
    <row r="208" spans="1:2" ht="15.75">
      <c r="A208" s="2" t="s">
        <v>13</v>
      </c>
      <c r="B208" s="2">
        <v>6573</v>
      </c>
    </row>
    <row r="209" spans="1:2" ht="15.75">
      <c r="A209" s="2" t="s">
        <v>20</v>
      </c>
      <c r="B209" s="2">
        <v>11813</v>
      </c>
    </row>
    <row r="210" spans="1:2" ht="15.75">
      <c r="A210" s="2" t="s">
        <v>14</v>
      </c>
      <c r="B210" s="2">
        <v>11668</v>
      </c>
    </row>
    <row r="211" spans="1:2" ht="15.75">
      <c r="A211" s="2" t="s">
        <v>15</v>
      </c>
      <c r="B211" s="2">
        <v>10749</v>
      </c>
    </row>
    <row r="212" spans="1:2" ht="15.75">
      <c r="A212" s="2" t="s">
        <v>16</v>
      </c>
      <c r="B212" s="2">
        <v>8349</v>
      </c>
    </row>
    <row r="213" spans="1:2" ht="15.75">
      <c r="A213" s="2" t="s">
        <v>17</v>
      </c>
      <c r="B213" s="2">
        <v>14636</v>
      </c>
    </row>
    <row r="214" spans="1:2" ht="15.75">
      <c r="A214" s="2" t="s">
        <v>18</v>
      </c>
      <c r="B214" s="2">
        <v>15871</v>
      </c>
    </row>
    <row r="215" spans="1:2" ht="15.75" hidden="1">
      <c r="A215" s="2" t="s">
        <v>4</v>
      </c>
      <c r="B215" s="2"/>
    </row>
    <row r="216" spans="1:2" ht="15.75">
      <c r="A216" s="2" t="s">
        <v>19</v>
      </c>
      <c r="B216" s="2">
        <v>24873</v>
      </c>
    </row>
    <row r="217" spans="1:2" ht="15.75">
      <c r="A217" s="2" t="s">
        <v>1</v>
      </c>
      <c r="B217" s="2">
        <f>SUM(B197:B216)</f>
        <v>377514</v>
      </c>
    </row>
    <row r="242" spans="1:2" s="5" customFormat="1" ht="41.25" customHeight="1">
      <c r="A242" s="36" t="s">
        <v>64</v>
      </c>
      <c r="B242" s="36"/>
    </row>
    <row r="243" ht="12.75" customHeight="1">
      <c r="B243" s="3"/>
    </row>
    <row r="244" spans="1:2" ht="35.25" customHeight="1">
      <c r="A244" s="4" t="s">
        <v>2</v>
      </c>
      <c r="B244" s="4" t="s">
        <v>60</v>
      </c>
    </row>
    <row r="245" spans="1:2" ht="15.75">
      <c r="A245" s="2" t="s">
        <v>25</v>
      </c>
      <c r="B245" s="2">
        <v>48405</v>
      </c>
    </row>
    <row r="246" spans="1:2" ht="15.75">
      <c r="A246" s="2" t="s">
        <v>28</v>
      </c>
      <c r="B246" s="2">
        <v>25067</v>
      </c>
    </row>
    <row r="247" spans="1:2" ht="15.75">
      <c r="A247" s="2" t="s">
        <v>4</v>
      </c>
      <c r="B247" s="2">
        <v>4924</v>
      </c>
    </row>
    <row r="248" spans="1:2" ht="15.75">
      <c r="A248" s="2" t="s">
        <v>5</v>
      </c>
      <c r="B248" s="2">
        <v>8693</v>
      </c>
    </row>
    <row r="249" spans="1:2" ht="15.75">
      <c r="A249" s="2" t="s">
        <v>26</v>
      </c>
      <c r="B249" s="2">
        <v>4279</v>
      </c>
    </row>
    <row r="250" spans="1:2" ht="15.75">
      <c r="A250" s="2" t="s">
        <v>6</v>
      </c>
      <c r="B250" s="2">
        <v>6867</v>
      </c>
    </row>
    <row r="251" spans="1:2" ht="15.75">
      <c r="A251" s="2" t="s">
        <v>7</v>
      </c>
      <c r="B251" s="2">
        <v>10663</v>
      </c>
    </row>
    <row r="252" spans="1:2" ht="15.75">
      <c r="A252" s="2" t="s">
        <v>8</v>
      </c>
      <c r="B252" s="2">
        <v>2674</v>
      </c>
    </row>
    <row r="253" spans="1:2" ht="15.75">
      <c r="A253" s="2" t="s">
        <v>9</v>
      </c>
      <c r="B253" s="2">
        <v>1488</v>
      </c>
    </row>
    <row r="254" spans="1:2" ht="15.75">
      <c r="A254" s="2" t="s">
        <v>10</v>
      </c>
      <c r="B254" s="2">
        <v>1593</v>
      </c>
    </row>
    <row r="255" spans="1:2" ht="15.75">
      <c r="A255" s="2" t="s">
        <v>11</v>
      </c>
      <c r="B255" s="2">
        <v>4442</v>
      </c>
    </row>
    <row r="256" spans="1:2" ht="15.75">
      <c r="A256" s="2" t="s">
        <v>12</v>
      </c>
      <c r="B256" s="2">
        <v>4438</v>
      </c>
    </row>
    <row r="257" spans="1:2" ht="15.75">
      <c r="A257" s="2" t="s">
        <v>13</v>
      </c>
      <c r="B257" s="2">
        <v>2240</v>
      </c>
    </row>
    <row r="258" spans="1:2" ht="15.75">
      <c r="A258" s="2" t="s">
        <v>20</v>
      </c>
      <c r="B258" s="2">
        <v>2069</v>
      </c>
    </row>
    <row r="259" spans="1:2" ht="15.75">
      <c r="A259" s="2" t="s">
        <v>14</v>
      </c>
      <c r="B259" s="2">
        <v>3464</v>
      </c>
    </row>
    <row r="260" spans="1:2" ht="15.75">
      <c r="A260" s="2" t="s">
        <v>15</v>
      </c>
      <c r="B260" s="2">
        <v>2679</v>
      </c>
    </row>
    <row r="261" spans="1:2" ht="15.75">
      <c r="A261" s="2" t="s">
        <v>16</v>
      </c>
      <c r="B261" s="2">
        <v>3068</v>
      </c>
    </row>
    <row r="262" spans="1:2" ht="15.75">
      <c r="A262" s="2" t="s">
        <v>17</v>
      </c>
      <c r="B262" s="2">
        <v>3391</v>
      </c>
    </row>
    <row r="263" spans="1:2" ht="15.75">
      <c r="A263" s="2" t="s">
        <v>18</v>
      </c>
      <c r="B263" s="2">
        <v>1452</v>
      </c>
    </row>
    <row r="264" spans="1:2" ht="15.75">
      <c r="A264" s="2" t="s">
        <v>19</v>
      </c>
      <c r="B264" s="2">
        <v>8028</v>
      </c>
    </row>
    <row r="265" spans="1:2" ht="15.75">
      <c r="A265" s="2" t="s">
        <v>1</v>
      </c>
      <c r="B265" s="2">
        <f>SUM(B245:B264)</f>
        <v>149924</v>
      </c>
    </row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91" spans="1:2" s="5" customFormat="1" ht="32.25" customHeight="1">
      <c r="A291" s="36" t="s">
        <v>23</v>
      </c>
      <c r="B291" s="36"/>
    </row>
    <row r="292" ht="12.75" customHeight="1">
      <c r="B292" s="3"/>
    </row>
    <row r="293" spans="1:2" ht="33.75" customHeight="1">
      <c r="A293" s="4" t="s">
        <v>2</v>
      </c>
      <c r="B293" s="4" t="s">
        <v>60</v>
      </c>
    </row>
    <row r="294" spans="1:2" ht="15.75">
      <c r="A294" s="2" t="s">
        <v>25</v>
      </c>
      <c r="B294" s="2">
        <v>78006</v>
      </c>
    </row>
    <row r="295" spans="1:2" ht="15.75">
      <c r="A295" s="2" t="s">
        <v>28</v>
      </c>
      <c r="B295" s="2">
        <v>50154</v>
      </c>
    </row>
    <row r="296" spans="1:2" ht="15.75" hidden="1">
      <c r="A296" s="6"/>
      <c r="B296" s="2"/>
    </row>
    <row r="297" spans="1:2" ht="15.75">
      <c r="A297" s="2" t="s">
        <v>5</v>
      </c>
      <c r="B297" s="2">
        <v>16970</v>
      </c>
    </row>
    <row r="298" spans="1:2" ht="15.75" hidden="1">
      <c r="A298" s="2" t="s">
        <v>0</v>
      </c>
      <c r="B298" s="2"/>
    </row>
    <row r="299" spans="1:2" ht="15.75">
      <c r="A299" s="2" t="s">
        <v>6</v>
      </c>
      <c r="B299" s="2">
        <v>8150</v>
      </c>
    </row>
    <row r="300" spans="1:2" ht="15.75">
      <c r="A300" s="2" t="s">
        <v>7</v>
      </c>
      <c r="B300" s="2">
        <v>12347</v>
      </c>
    </row>
    <row r="301" spans="1:2" ht="15.75" hidden="1">
      <c r="A301" s="2" t="s">
        <v>8</v>
      </c>
      <c r="B301" s="2"/>
    </row>
    <row r="302" spans="1:2" ht="15.75" hidden="1">
      <c r="A302" s="2" t="s">
        <v>9</v>
      </c>
      <c r="B302" s="2"/>
    </row>
    <row r="303" spans="1:2" ht="15.75" hidden="1">
      <c r="A303" s="2" t="s">
        <v>10</v>
      </c>
      <c r="B303" s="2"/>
    </row>
    <row r="304" spans="1:2" ht="15.75">
      <c r="A304" s="2" t="s">
        <v>11</v>
      </c>
      <c r="B304" s="2">
        <v>17936</v>
      </c>
    </row>
    <row r="305" spans="1:2" ht="15.75">
      <c r="A305" s="2" t="s">
        <v>12</v>
      </c>
      <c r="B305" s="2">
        <v>6200</v>
      </c>
    </row>
    <row r="306" spans="1:2" ht="15.75">
      <c r="A306" s="2" t="s">
        <v>13</v>
      </c>
      <c r="B306" s="2">
        <v>5350</v>
      </c>
    </row>
    <row r="307" spans="1:2" ht="15.75">
      <c r="A307" s="2" t="s">
        <v>20</v>
      </c>
      <c r="B307" s="2">
        <v>3300</v>
      </c>
    </row>
    <row r="308" spans="1:2" ht="15.75">
      <c r="A308" s="2" t="s">
        <v>14</v>
      </c>
      <c r="B308" s="2">
        <v>7050</v>
      </c>
    </row>
    <row r="309" spans="1:2" ht="15.75">
      <c r="A309" s="2" t="s">
        <v>15</v>
      </c>
      <c r="B309" s="2">
        <v>6086</v>
      </c>
    </row>
    <row r="310" spans="1:2" ht="15.75">
      <c r="A310" s="2" t="s">
        <v>16</v>
      </c>
      <c r="B310" s="2">
        <v>5097</v>
      </c>
    </row>
    <row r="311" spans="1:2" ht="15.75" hidden="1">
      <c r="A311" s="2" t="s">
        <v>17</v>
      </c>
      <c r="B311" s="2"/>
    </row>
    <row r="312" spans="1:2" ht="15.75">
      <c r="A312" s="2" t="s">
        <v>18</v>
      </c>
      <c r="B312" s="2">
        <v>5328</v>
      </c>
    </row>
    <row r="313" spans="1:2" ht="15.75" hidden="1">
      <c r="A313" s="2" t="s">
        <v>4</v>
      </c>
      <c r="B313" s="2"/>
    </row>
    <row r="314" spans="1:2" ht="15.75">
      <c r="A314" s="2" t="s">
        <v>19</v>
      </c>
      <c r="B314" s="2">
        <v>599</v>
      </c>
    </row>
    <row r="315" spans="1:2" ht="15.75">
      <c r="A315" s="2" t="s">
        <v>1</v>
      </c>
      <c r="B315" s="2">
        <f>SUM(B294:B314)</f>
        <v>222573</v>
      </c>
    </row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8" spans="1:2" s="5" customFormat="1" ht="31.5" customHeight="1">
      <c r="A348" s="36" t="s">
        <v>65</v>
      </c>
      <c r="B348" s="36"/>
    </row>
    <row r="349" ht="12.75" customHeight="1">
      <c r="B349" s="3"/>
    </row>
    <row r="350" spans="1:2" ht="32.25" customHeight="1">
      <c r="A350" s="4" t="s">
        <v>2</v>
      </c>
      <c r="B350" s="4" t="s">
        <v>60</v>
      </c>
    </row>
    <row r="351" spans="1:2" ht="15.75">
      <c r="A351" s="2" t="s">
        <v>25</v>
      </c>
      <c r="B351" s="2">
        <v>9467</v>
      </c>
    </row>
    <row r="352" spans="1:2" ht="15.75">
      <c r="A352" s="2" t="s">
        <v>28</v>
      </c>
      <c r="B352" s="2">
        <v>3420</v>
      </c>
    </row>
    <row r="353" spans="1:2" ht="15.75">
      <c r="A353" s="2" t="s">
        <v>4</v>
      </c>
      <c r="B353" s="2">
        <v>1041</v>
      </c>
    </row>
    <row r="354" spans="1:2" ht="15.75">
      <c r="A354" s="2" t="s">
        <v>5</v>
      </c>
      <c r="B354" s="2">
        <v>1004</v>
      </c>
    </row>
    <row r="355" spans="1:2" ht="15.75">
      <c r="A355" s="2" t="s">
        <v>26</v>
      </c>
      <c r="B355" s="2">
        <v>760</v>
      </c>
    </row>
    <row r="356" spans="1:2" ht="15.75">
      <c r="A356" s="2" t="s">
        <v>6</v>
      </c>
      <c r="B356" s="2">
        <v>497</v>
      </c>
    </row>
    <row r="357" spans="1:2" ht="15.75">
      <c r="A357" s="2" t="s">
        <v>7</v>
      </c>
      <c r="B357" s="2">
        <v>911</v>
      </c>
    </row>
    <row r="358" spans="1:2" ht="15.75">
      <c r="A358" s="2" t="s">
        <v>8</v>
      </c>
      <c r="B358" s="2">
        <v>165</v>
      </c>
    </row>
    <row r="359" spans="1:2" ht="15.75">
      <c r="A359" s="2" t="s">
        <v>9</v>
      </c>
      <c r="B359" s="2">
        <v>225</v>
      </c>
    </row>
    <row r="360" spans="1:2" ht="15.75">
      <c r="A360" s="2" t="s">
        <v>10</v>
      </c>
      <c r="B360" s="2">
        <v>98</v>
      </c>
    </row>
    <row r="361" spans="1:2" ht="15.75">
      <c r="A361" s="2" t="s">
        <v>11</v>
      </c>
      <c r="B361" s="2">
        <v>184</v>
      </c>
    </row>
    <row r="362" spans="1:2" ht="15.75">
      <c r="A362" s="2" t="s">
        <v>12</v>
      </c>
      <c r="B362" s="2">
        <v>365</v>
      </c>
    </row>
    <row r="363" spans="1:2" ht="15.75">
      <c r="A363" s="2" t="s">
        <v>13</v>
      </c>
      <c r="B363" s="2">
        <v>205</v>
      </c>
    </row>
    <row r="364" spans="1:2" ht="15.75">
      <c r="A364" s="2" t="s">
        <v>20</v>
      </c>
      <c r="B364" s="2">
        <v>135</v>
      </c>
    </row>
    <row r="365" spans="1:2" ht="15.75">
      <c r="A365" s="2" t="s">
        <v>14</v>
      </c>
      <c r="B365" s="2">
        <v>348</v>
      </c>
    </row>
    <row r="366" spans="1:2" ht="15.75">
      <c r="A366" s="2" t="s">
        <v>15</v>
      </c>
      <c r="B366" s="2">
        <v>324</v>
      </c>
    </row>
    <row r="367" spans="1:2" ht="15.75">
      <c r="A367" s="2" t="s">
        <v>16</v>
      </c>
      <c r="B367" s="2">
        <v>290</v>
      </c>
    </row>
    <row r="368" spans="1:2" ht="15.75">
      <c r="A368" s="2" t="s">
        <v>17</v>
      </c>
      <c r="B368" s="2">
        <v>363</v>
      </c>
    </row>
    <row r="369" spans="1:2" ht="15.75">
      <c r="A369" s="2" t="s">
        <v>18</v>
      </c>
      <c r="B369" s="2">
        <v>315</v>
      </c>
    </row>
    <row r="370" spans="1:2" ht="15.75" hidden="1">
      <c r="A370" s="2" t="s">
        <v>4</v>
      </c>
      <c r="B370" s="2"/>
    </row>
    <row r="371" spans="1:2" ht="15.75">
      <c r="A371" s="2" t="s">
        <v>19</v>
      </c>
      <c r="B371" s="2">
        <v>394</v>
      </c>
    </row>
    <row r="372" spans="1:2" ht="15.75">
      <c r="A372" s="2" t="s">
        <v>1</v>
      </c>
      <c r="B372" s="2">
        <f>SUM(B351:B371)</f>
        <v>20511</v>
      </c>
    </row>
    <row r="386" spans="1:2" s="5" customFormat="1" ht="45" customHeight="1">
      <c r="A386" s="36" t="s">
        <v>39</v>
      </c>
      <c r="B386" s="36"/>
    </row>
    <row r="387" ht="12.75" customHeight="1">
      <c r="B387" s="3"/>
    </row>
    <row r="388" spans="1:2" ht="36" customHeight="1">
      <c r="A388" s="4" t="s">
        <v>2</v>
      </c>
      <c r="B388" s="4" t="s">
        <v>60</v>
      </c>
    </row>
    <row r="389" spans="1:2" ht="15.75">
      <c r="A389" s="2" t="s">
        <v>25</v>
      </c>
      <c r="B389" s="2">
        <v>4200</v>
      </c>
    </row>
    <row r="390" spans="1:2" ht="15.75" hidden="1">
      <c r="A390" s="2" t="s">
        <v>4</v>
      </c>
      <c r="B390" s="2"/>
    </row>
    <row r="391" spans="1:2" ht="15.75">
      <c r="A391" s="2" t="s">
        <v>5</v>
      </c>
      <c r="B391" s="2">
        <v>1842</v>
      </c>
    </row>
    <row r="392" spans="1:2" ht="15.75">
      <c r="A392" s="2" t="s">
        <v>26</v>
      </c>
      <c r="B392" s="2">
        <v>731</v>
      </c>
    </row>
    <row r="393" spans="1:2" ht="15.75">
      <c r="A393" s="2" t="s">
        <v>6</v>
      </c>
      <c r="B393" s="2">
        <v>1484</v>
      </c>
    </row>
    <row r="394" spans="1:2" ht="15.75">
      <c r="A394" s="2" t="s">
        <v>7</v>
      </c>
      <c r="B394" s="2">
        <v>1606</v>
      </c>
    </row>
    <row r="395" spans="1:2" ht="15.75">
      <c r="A395" s="2" t="s">
        <v>8</v>
      </c>
      <c r="B395" s="2">
        <v>661</v>
      </c>
    </row>
    <row r="396" spans="1:2" ht="15.75">
      <c r="A396" s="2" t="s">
        <v>9</v>
      </c>
      <c r="B396" s="2">
        <v>797</v>
      </c>
    </row>
    <row r="397" spans="1:2" ht="15.75">
      <c r="A397" s="2" t="s">
        <v>10</v>
      </c>
      <c r="B397" s="2">
        <f>599-6</f>
        <v>593</v>
      </c>
    </row>
    <row r="398" spans="1:2" ht="15.75">
      <c r="A398" s="2" t="s">
        <v>11</v>
      </c>
      <c r="B398" s="2">
        <v>869</v>
      </c>
    </row>
    <row r="399" spans="1:2" ht="15.75">
      <c r="A399" s="2" t="s">
        <v>12</v>
      </c>
      <c r="B399" s="2">
        <v>1383</v>
      </c>
    </row>
    <row r="400" spans="1:2" ht="15.75">
      <c r="A400" s="2" t="s">
        <v>13</v>
      </c>
      <c r="B400" s="2">
        <v>907</v>
      </c>
    </row>
    <row r="401" spans="1:2" ht="15.75">
      <c r="A401" s="2" t="s">
        <v>20</v>
      </c>
      <c r="B401" s="2">
        <v>659</v>
      </c>
    </row>
    <row r="402" spans="1:2" ht="15.75">
      <c r="A402" s="2" t="s">
        <v>14</v>
      </c>
      <c r="B402" s="2">
        <v>925</v>
      </c>
    </row>
    <row r="403" spans="1:2" ht="15.75">
      <c r="A403" s="2" t="s">
        <v>15</v>
      </c>
      <c r="B403" s="2">
        <v>1170</v>
      </c>
    </row>
    <row r="404" spans="1:2" ht="15.75">
      <c r="A404" s="2" t="s">
        <v>16</v>
      </c>
      <c r="B404" s="2">
        <v>648</v>
      </c>
    </row>
    <row r="405" spans="1:2" ht="15.75">
      <c r="A405" s="2" t="s">
        <v>17</v>
      </c>
      <c r="B405" s="2">
        <v>1101</v>
      </c>
    </row>
    <row r="406" spans="1:2" ht="15.75">
      <c r="A406" s="2" t="s">
        <v>18</v>
      </c>
      <c r="B406" s="2">
        <v>1237</v>
      </c>
    </row>
    <row r="407" spans="1:2" ht="15.75">
      <c r="A407" s="2" t="s">
        <v>19</v>
      </c>
      <c r="B407" s="2">
        <v>931</v>
      </c>
    </row>
    <row r="408" spans="1:2" ht="15.75">
      <c r="A408" s="2" t="s">
        <v>1</v>
      </c>
      <c r="B408" s="2">
        <f>SUM(B389:B407)</f>
        <v>21744</v>
      </c>
    </row>
    <row r="417" spans="1:2" s="5" customFormat="1" ht="54.75" customHeight="1">
      <c r="A417" s="36" t="s">
        <v>45</v>
      </c>
      <c r="B417" s="36"/>
    </row>
    <row r="418" ht="12.75" customHeight="1">
      <c r="B418" s="3"/>
    </row>
    <row r="419" spans="1:2" ht="34.5" customHeight="1">
      <c r="A419" s="4" t="s">
        <v>2</v>
      </c>
      <c r="B419" s="4" t="s">
        <v>60</v>
      </c>
    </row>
    <row r="420" spans="1:2" ht="15.75">
      <c r="A420" s="2" t="s">
        <v>25</v>
      </c>
      <c r="B420" s="2">
        <f>218-6</f>
        <v>212</v>
      </c>
    </row>
    <row r="421" spans="1:2" ht="15.75">
      <c r="A421" s="2" t="s">
        <v>28</v>
      </c>
      <c r="B421" s="2">
        <v>67</v>
      </c>
    </row>
    <row r="422" spans="1:2" ht="15.75">
      <c r="A422" s="2" t="s">
        <v>4</v>
      </c>
      <c r="B422" s="2">
        <v>17</v>
      </c>
    </row>
    <row r="423" spans="1:2" ht="15.75">
      <c r="A423" s="2" t="s">
        <v>5</v>
      </c>
      <c r="B423" s="2">
        <v>117</v>
      </c>
    </row>
    <row r="424" spans="1:2" ht="15.75">
      <c r="A424" s="2" t="s">
        <v>26</v>
      </c>
      <c r="B424" s="2">
        <v>33</v>
      </c>
    </row>
    <row r="425" spans="1:2" ht="15.75">
      <c r="A425" s="2" t="s">
        <v>6</v>
      </c>
      <c r="B425" s="2">
        <v>115</v>
      </c>
    </row>
    <row r="426" spans="1:2" ht="15.75">
      <c r="A426" s="2" t="s">
        <v>7</v>
      </c>
      <c r="B426" s="2">
        <v>52</v>
      </c>
    </row>
    <row r="427" spans="1:2" ht="15.75">
      <c r="A427" s="2" t="s">
        <v>8</v>
      </c>
      <c r="B427" s="2">
        <v>5</v>
      </c>
    </row>
    <row r="428" spans="1:2" ht="15.75">
      <c r="A428" s="2" t="s">
        <v>9</v>
      </c>
      <c r="B428" s="2">
        <v>19</v>
      </c>
    </row>
    <row r="429" spans="1:2" ht="15.75">
      <c r="A429" s="2" t="s">
        <v>10</v>
      </c>
      <c r="B429" s="2">
        <v>10</v>
      </c>
    </row>
    <row r="430" spans="1:2" ht="15.75">
      <c r="A430" s="2" t="s">
        <v>11</v>
      </c>
      <c r="B430" s="2">
        <v>9</v>
      </c>
    </row>
    <row r="431" spans="1:2" ht="15.75">
      <c r="A431" s="2" t="s">
        <v>12</v>
      </c>
      <c r="B431" s="2">
        <v>150</v>
      </c>
    </row>
    <row r="432" spans="1:2" ht="15.75">
      <c r="A432" s="2" t="s">
        <v>13</v>
      </c>
      <c r="B432" s="2">
        <v>51</v>
      </c>
    </row>
    <row r="433" spans="1:2" ht="15.75">
      <c r="A433" s="2" t="s">
        <v>20</v>
      </c>
      <c r="B433" s="2">
        <v>14</v>
      </c>
    </row>
    <row r="434" spans="1:2" ht="15.75">
      <c r="A434" s="2" t="s">
        <v>14</v>
      </c>
      <c r="B434" s="2">
        <v>40</v>
      </c>
    </row>
    <row r="435" spans="1:2" ht="15.75">
      <c r="A435" s="2" t="s">
        <v>15</v>
      </c>
      <c r="B435" s="2">
        <v>23</v>
      </c>
    </row>
    <row r="436" spans="1:2" ht="15.75">
      <c r="A436" s="2" t="s">
        <v>16</v>
      </c>
      <c r="B436" s="2">
        <v>21</v>
      </c>
    </row>
    <row r="437" spans="1:2" ht="15.75">
      <c r="A437" s="2" t="s">
        <v>17</v>
      </c>
      <c r="B437" s="2">
        <v>17</v>
      </c>
    </row>
    <row r="438" spans="1:2" ht="15.75">
      <c r="A438" s="2" t="s">
        <v>18</v>
      </c>
      <c r="B438" s="2">
        <v>66</v>
      </c>
    </row>
    <row r="439" spans="1:2" ht="15.75">
      <c r="A439" s="2" t="s">
        <v>19</v>
      </c>
      <c r="B439" s="2">
        <v>12</v>
      </c>
    </row>
    <row r="440" spans="1:2" ht="15.75">
      <c r="A440" s="2" t="s">
        <v>1</v>
      </c>
      <c r="B440" s="2">
        <f>SUM(B420:B439)</f>
        <v>1050</v>
      </c>
    </row>
    <row r="448" spans="1:2" s="5" customFormat="1" ht="47.25" customHeight="1">
      <c r="A448" s="36" t="s">
        <v>40</v>
      </c>
      <c r="B448" s="36"/>
    </row>
    <row r="449" ht="12.75" customHeight="1">
      <c r="B449" s="3"/>
    </row>
    <row r="450" spans="1:2" ht="31.5" customHeight="1">
      <c r="A450" s="4" t="s">
        <v>2</v>
      </c>
      <c r="B450" s="4" t="s">
        <v>60</v>
      </c>
    </row>
    <row r="451" spans="1:2" ht="15.75">
      <c r="A451" s="2" t="s">
        <v>14</v>
      </c>
      <c r="B451" s="2">
        <v>250</v>
      </c>
    </row>
    <row r="452" spans="1:2" ht="15.75">
      <c r="A452" s="2" t="s">
        <v>1</v>
      </c>
      <c r="B452" s="2">
        <f>SUM(B451:B451)</f>
        <v>250</v>
      </c>
    </row>
    <row r="456" spans="1:2" s="5" customFormat="1" ht="66.75" customHeight="1">
      <c r="A456" s="36" t="s">
        <v>41</v>
      </c>
      <c r="B456" s="36"/>
    </row>
    <row r="457" ht="12.75" customHeight="1">
      <c r="B457" s="3"/>
    </row>
    <row r="458" spans="1:2" ht="35.25" customHeight="1">
      <c r="A458" s="4" t="s">
        <v>2</v>
      </c>
      <c r="B458" s="4" t="s">
        <v>60</v>
      </c>
    </row>
    <row r="459" spans="1:2" ht="15.75">
      <c r="A459" s="2" t="s">
        <v>25</v>
      </c>
      <c r="B459" s="2">
        <v>1260</v>
      </c>
    </row>
    <row r="460" spans="1:2" ht="15.75">
      <c r="A460" s="2" t="s">
        <v>28</v>
      </c>
      <c r="B460" s="2">
        <v>26</v>
      </c>
    </row>
    <row r="461" spans="1:2" ht="15.75">
      <c r="A461" s="2" t="s">
        <v>4</v>
      </c>
      <c r="B461" s="2">
        <v>6.5</v>
      </c>
    </row>
    <row r="462" spans="1:2" ht="15.75">
      <c r="A462" s="2" t="s">
        <v>5</v>
      </c>
      <c r="B462" s="2">
        <v>262</v>
      </c>
    </row>
    <row r="463" spans="1:2" ht="15.75">
      <c r="A463" s="2" t="s">
        <v>26</v>
      </c>
      <c r="B463" s="2">
        <v>370</v>
      </c>
    </row>
    <row r="464" spans="1:2" ht="15.75">
      <c r="A464" s="2" t="s">
        <v>6</v>
      </c>
      <c r="B464" s="2">
        <v>426</v>
      </c>
    </row>
    <row r="465" spans="1:2" ht="15.75">
      <c r="A465" s="2" t="s">
        <v>7</v>
      </c>
      <c r="B465" s="2">
        <v>250</v>
      </c>
    </row>
    <row r="466" spans="1:2" ht="15.75">
      <c r="A466" s="2" t="s">
        <v>8</v>
      </c>
      <c r="B466" s="2">
        <v>167</v>
      </c>
    </row>
    <row r="467" spans="1:2" ht="15.75">
      <c r="A467" s="2" t="s">
        <v>9</v>
      </c>
      <c r="B467" s="2">
        <v>131</v>
      </c>
    </row>
    <row r="468" spans="1:2" ht="15.75">
      <c r="A468" s="2" t="s">
        <v>10</v>
      </c>
      <c r="B468" s="2">
        <v>85.5</v>
      </c>
    </row>
    <row r="469" spans="1:2" ht="15.75">
      <c r="A469" s="2" t="s">
        <v>11</v>
      </c>
      <c r="B469" s="2">
        <v>162</v>
      </c>
    </row>
    <row r="470" spans="1:2" ht="15.75">
      <c r="A470" s="2" t="s">
        <v>12</v>
      </c>
      <c r="B470" s="2">
        <v>207</v>
      </c>
    </row>
    <row r="471" spans="1:2" ht="15.75">
      <c r="A471" s="2" t="s">
        <v>13</v>
      </c>
      <c r="B471" s="2">
        <v>74</v>
      </c>
    </row>
    <row r="472" spans="1:2" ht="15.75">
      <c r="A472" s="2" t="s">
        <v>20</v>
      </c>
      <c r="B472" s="2">
        <v>58</v>
      </c>
    </row>
    <row r="473" spans="1:2" ht="15.75">
      <c r="A473" s="2" t="s">
        <v>14</v>
      </c>
      <c r="B473" s="2">
        <v>133</v>
      </c>
    </row>
    <row r="474" spans="1:2" ht="15.75">
      <c r="A474" s="2" t="s">
        <v>15</v>
      </c>
      <c r="B474" s="2">
        <v>100</v>
      </c>
    </row>
    <row r="475" spans="1:2" ht="15.75">
      <c r="A475" s="2" t="s">
        <v>16</v>
      </c>
      <c r="B475" s="2">
        <v>99</v>
      </c>
    </row>
    <row r="476" spans="1:2" ht="15.75">
      <c r="A476" s="2" t="s">
        <v>17</v>
      </c>
      <c r="B476" s="2">
        <v>65</v>
      </c>
    </row>
    <row r="477" spans="1:2" ht="15.75">
      <c r="A477" s="2" t="s">
        <v>18</v>
      </c>
      <c r="B477" s="2">
        <v>121</v>
      </c>
    </row>
    <row r="478" spans="1:2" ht="15.75">
      <c r="A478" s="2" t="s">
        <v>19</v>
      </c>
      <c r="B478" s="2">
        <v>115</v>
      </c>
    </row>
    <row r="479" spans="1:2" ht="15.75">
      <c r="A479" s="2" t="s">
        <v>1</v>
      </c>
      <c r="B479" s="2">
        <f>SUM(B459:B478)</f>
        <v>4118</v>
      </c>
    </row>
    <row r="483" spans="1:2" s="5" customFormat="1" ht="48" customHeight="1">
      <c r="A483" s="36" t="s">
        <v>42</v>
      </c>
      <c r="B483" s="36"/>
    </row>
    <row r="484" ht="12.75" customHeight="1">
      <c r="B484" s="3"/>
    </row>
    <row r="485" spans="1:2" ht="32.25" customHeight="1">
      <c r="A485" s="4" t="s">
        <v>2</v>
      </c>
      <c r="B485" s="4" t="s">
        <v>60</v>
      </c>
    </row>
    <row r="486" spans="1:2" ht="15.75">
      <c r="A486" s="2" t="s">
        <v>25</v>
      </c>
      <c r="B486" s="2">
        <v>704</v>
      </c>
    </row>
    <row r="487" spans="1:2" ht="15.75">
      <c r="A487" s="2" t="s">
        <v>28</v>
      </c>
      <c r="B487" s="2">
        <v>846</v>
      </c>
    </row>
    <row r="488" spans="1:2" ht="15.75">
      <c r="A488" s="2" t="s">
        <v>4</v>
      </c>
      <c r="B488" s="2">
        <v>15</v>
      </c>
    </row>
    <row r="489" spans="1:2" ht="15.75">
      <c r="A489" s="2" t="s">
        <v>5</v>
      </c>
      <c r="B489" s="2">
        <v>237</v>
      </c>
    </row>
    <row r="490" spans="1:2" ht="15.75">
      <c r="A490" s="2" t="s">
        <v>26</v>
      </c>
      <c r="B490" s="2">
        <v>209</v>
      </c>
    </row>
    <row r="491" spans="1:2" ht="15.75">
      <c r="A491" s="2" t="s">
        <v>6</v>
      </c>
      <c r="B491" s="2">
        <v>26</v>
      </c>
    </row>
    <row r="492" spans="1:2" ht="15.75">
      <c r="A492" s="2" t="s">
        <v>7</v>
      </c>
      <c r="B492" s="2">
        <v>26</v>
      </c>
    </row>
    <row r="493" spans="1:2" ht="15.75">
      <c r="A493" s="2" t="s">
        <v>8</v>
      </c>
      <c r="B493" s="2">
        <v>15</v>
      </c>
    </row>
    <row r="494" spans="1:2" ht="15.75">
      <c r="A494" s="2" t="s">
        <v>9</v>
      </c>
      <c r="B494" s="2">
        <v>15</v>
      </c>
    </row>
    <row r="495" spans="1:2" ht="15.75">
      <c r="A495" s="2" t="s">
        <v>10</v>
      </c>
      <c r="B495" s="2">
        <v>165</v>
      </c>
    </row>
    <row r="496" spans="1:2" ht="15.75">
      <c r="A496" s="2" t="s">
        <v>11</v>
      </c>
      <c r="B496" s="2">
        <v>26</v>
      </c>
    </row>
    <row r="497" spans="1:2" ht="15.75">
      <c r="A497" s="2" t="s">
        <v>12</v>
      </c>
      <c r="B497" s="2">
        <v>195</v>
      </c>
    </row>
    <row r="498" spans="1:2" ht="15.75">
      <c r="A498" s="2" t="s">
        <v>13</v>
      </c>
      <c r="B498" s="2">
        <v>15</v>
      </c>
    </row>
    <row r="499" spans="1:2" ht="15.75">
      <c r="A499" s="2" t="s">
        <v>20</v>
      </c>
      <c r="B499" s="2">
        <v>15</v>
      </c>
    </row>
    <row r="500" spans="1:2" ht="15.75">
      <c r="A500" s="2" t="s">
        <v>14</v>
      </c>
      <c r="B500" s="2">
        <v>15</v>
      </c>
    </row>
    <row r="501" spans="1:2" ht="15.75">
      <c r="A501" s="2" t="s">
        <v>15</v>
      </c>
      <c r="B501" s="2">
        <v>126</v>
      </c>
    </row>
    <row r="502" spans="1:2" ht="15.75">
      <c r="A502" s="2" t="s">
        <v>16</v>
      </c>
      <c r="B502" s="2">
        <v>26</v>
      </c>
    </row>
    <row r="503" spans="1:2" ht="15.75">
      <c r="A503" s="2" t="s">
        <v>17</v>
      </c>
      <c r="B503" s="2">
        <v>215</v>
      </c>
    </row>
    <row r="504" spans="1:2" ht="15.75">
      <c r="A504" s="2" t="s">
        <v>18</v>
      </c>
      <c r="B504" s="2">
        <v>115</v>
      </c>
    </row>
    <row r="505" spans="1:2" ht="15.75">
      <c r="A505" s="2" t="s">
        <v>19</v>
      </c>
      <c r="B505" s="2">
        <v>237</v>
      </c>
    </row>
    <row r="506" spans="1:2" ht="15.75">
      <c r="A506" s="2" t="s">
        <v>1</v>
      </c>
      <c r="B506" s="2">
        <f>SUM(B486:B505)</f>
        <v>3243</v>
      </c>
    </row>
    <row r="510" spans="1:2" s="5" customFormat="1" ht="56.25" customHeight="1">
      <c r="A510" s="36" t="s">
        <v>29</v>
      </c>
      <c r="B510" s="36"/>
    </row>
    <row r="511" ht="12.75" customHeight="1">
      <c r="B511" s="3"/>
    </row>
    <row r="512" spans="1:2" ht="33" customHeight="1">
      <c r="A512" s="4" t="s">
        <v>2</v>
      </c>
      <c r="B512" s="4" t="s">
        <v>60</v>
      </c>
    </row>
    <row r="513" spans="1:2" ht="15.75">
      <c r="A513" s="2" t="s">
        <v>25</v>
      </c>
      <c r="B513" s="2">
        <v>740</v>
      </c>
    </row>
    <row r="514" spans="1:2" ht="15.75" hidden="1">
      <c r="A514" s="2" t="s">
        <v>28</v>
      </c>
      <c r="B514" s="2"/>
    </row>
    <row r="515" spans="1:2" ht="15.75">
      <c r="A515" s="2" t="s">
        <v>5</v>
      </c>
      <c r="B515" s="2">
        <v>350</v>
      </c>
    </row>
    <row r="516" spans="1:2" ht="15.75">
      <c r="A516" s="2" t="s">
        <v>26</v>
      </c>
      <c r="B516" s="2">
        <v>300</v>
      </c>
    </row>
    <row r="517" spans="1:2" ht="15.75">
      <c r="A517" s="2" t="s">
        <v>6</v>
      </c>
      <c r="B517" s="2">
        <v>300</v>
      </c>
    </row>
    <row r="518" spans="1:2" ht="15.75">
      <c r="A518" s="2" t="s">
        <v>7</v>
      </c>
      <c r="B518" s="2">
        <v>300</v>
      </c>
    </row>
    <row r="519" spans="1:2" ht="15.75">
      <c r="A519" s="2" t="s">
        <v>8</v>
      </c>
      <c r="B519" s="2">
        <v>200</v>
      </c>
    </row>
    <row r="520" spans="1:2" ht="15.75">
      <c r="A520" s="2" t="s">
        <v>9</v>
      </c>
      <c r="B520" s="2">
        <v>200</v>
      </c>
    </row>
    <row r="521" spans="1:2" ht="15.75">
      <c r="A521" s="2" t="s">
        <v>10</v>
      </c>
      <c r="B521" s="2">
        <v>100</v>
      </c>
    </row>
    <row r="522" spans="1:2" ht="15.75">
      <c r="A522" s="2" t="s">
        <v>11</v>
      </c>
      <c r="B522" s="2">
        <v>200</v>
      </c>
    </row>
    <row r="523" spans="1:2" ht="15.75">
      <c r="A523" s="2" t="s">
        <v>12</v>
      </c>
      <c r="B523" s="2">
        <v>200</v>
      </c>
    </row>
    <row r="524" spans="1:2" ht="15.75">
      <c r="A524" s="2" t="s">
        <v>13</v>
      </c>
      <c r="B524" s="2">
        <v>100</v>
      </c>
    </row>
    <row r="525" spans="1:2" ht="15.75">
      <c r="A525" s="2" t="s">
        <v>20</v>
      </c>
      <c r="B525" s="2">
        <v>100</v>
      </c>
    </row>
    <row r="526" spans="1:2" ht="15.75">
      <c r="A526" s="2" t="s">
        <v>14</v>
      </c>
      <c r="B526" s="2">
        <v>100</v>
      </c>
    </row>
    <row r="527" spans="1:2" ht="15.75">
      <c r="A527" s="2" t="s">
        <v>15</v>
      </c>
      <c r="B527" s="2">
        <v>80</v>
      </c>
    </row>
    <row r="528" spans="1:2" ht="15.75">
      <c r="A528" s="2" t="s">
        <v>16</v>
      </c>
      <c r="B528" s="2">
        <v>100</v>
      </c>
    </row>
    <row r="529" spans="1:2" ht="15.75">
      <c r="A529" s="2" t="s">
        <v>17</v>
      </c>
      <c r="B529" s="2">
        <v>70</v>
      </c>
    </row>
    <row r="530" spans="1:2" ht="15.75">
      <c r="A530" s="2" t="s">
        <v>18</v>
      </c>
      <c r="B530" s="2">
        <v>100</v>
      </c>
    </row>
    <row r="531" spans="1:2" ht="15.75" customHeight="1" hidden="1">
      <c r="A531" s="2" t="s">
        <v>4</v>
      </c>
      <c r="B531" s="2"/>
    </row>
    <row r="532" spans="1:2" ht="15.75">
      <c r="A532" s="2" t="s">
        <v>19</v>
      </c>
      <c r="B532" s="2">
        <v>160</v>
      </c>
    </row>
    <row r="533" spans="1:2" ht="15.75">
      <c r="A533" s="2" t="s">
        <v>1</v>
      </c>
      <c r="B533" s="2">
        <f>SUM(B513:B532)</f>
        <v>3700</v>
      </c>
    </row>
    <row r="547" spans="1:2" s="5" customFormat="1" ht="30.75" customHeight="1">
      <c r="A547" s="36" t="s">
        <v>43</v>
      </c>
      <c r="B547" s="36"/>
    </row>
    <row r="548" ht="12.75" customHeight="1">
      <c r="B548" s="3"/>
    </row>
    <row r="549" spans="1:2" ht="36.75" customHeight="1">
      <c r="A549" s="4" t="s">
        <v>2</v>
      </c>
      <c r="B549" s="4" t="s">
        <v>60</v>
      </c>
    </row>
    <row r="550" spans="1:2" ht="15.75">
      <c r="A550" s="2" t="s">
        <v>25</v>
      </c>
      <c r="B550" s="2">
        <v>1180</v>
      </c>
    </row>
    <row r="551" spans="1:2" ht="15.75">
      <c r="A551" s="2" t="s">
        <v>5</v>
      </c>
      <c r="B551" s="2">
        <v>120</v>
      </c>
    </row>
    <row r="552" spans="1:2" ht="15.75">
      <c r="A552" s="2" t="s">
        <v>26</v>
      </c>
      <c r="B552" s="2">
        <v>68</v>
      </c>
    </row>
    <row r="553" spans="1:2" ht="15.75">
      <c r="A553" s="2" t="s">
        <v>6</v>
      </c>
      <c r="B553" s="2">
        <v>84</v>
      </c>
    </row>
    <row r="554" spans="1:2" ht="15.75">
      <c r="A554" s="2" t="s">
        <v>7</v>
      </c>
      <c r="B554" s="2">
        <v>90</v>
      </c>
    </row>
    <row r="555" spans="1:2" ht="15.75">
      <c r="A555" s="2" t="s">
        <v>8</v>
      </c>
      <c r="B555" s="2">
        <v>25</v>
      </c>
    </row>
    <row r="556" spans="1:2" ht="15.75">
      <c r="A556" s="2" t="s">
        <v>9</v>
      </c>
      <c r="B556" s="2">
        <v>42</v>
      </c>
    </row>
    <row r="557" spans="1:2" ht="15.75">
      <c r="A557" s="2" t="s">
        <v>10</v>
      </c>
      <c r="B557" s="2">
        <v>30</v>
      </c>
    </row>
    <row r="558" spans="1:2" ht="15.75">
      <c r="A558" s="2" t="s">
        <v>11</v>
      </c>
      <c r="B558" s="2">
        <v>65</v>
      </c>
    </row>
    <row r="559" spans="1:2" ht="15.75">
      <c r="A559" s="2" t="s">
        <v>12</v>
      </c>
      <c r="B559" s="2">
        <v>57</v>
      </c>
    </row>
    <row r="560" spans="1:2" ht="15.75">
      <c r="A560" s="2" t="s">
        <v>13</v>
      </c>
      <c r="B560" s="2">
        <v>35</v>
      </c>
    </row>
    <row r="561" spans="1:2" ht="15.75">
      <c r="A561" s="2" t="s">
        <v>20</v>
      </c>
      <c r="B561" s="2">
        <v>22</v>
      </c>
    </row>
    <row r="562" spans="1:2" ht="15.75">
      <c r="A562" s="2" t="s">
        <v>14</v>
      </c>
      <c r="B562" s="2">
        <v>38</v>
      </c>
    </row>
    <row r="563" spans="1:2" ht="15.75">
      <c r="A563" s="2" t="s">
        <v>15</v>
      </c>
      <c r="B563" s="2">
        <v>56</v>
      </c>
    </row>
    <row r="564" spans="1:2" ht="15.75">
      <c r="A564" s="2" t="s">
        <v>16</v>
      </c>
      <c r="B564" s="2">
        <v>30</v>
      </c>
    </row>
    <row r="565" spans="1:2" ht="15.75">
      <c r="A565" s="2" t="s">
        <v>17</v>
      </c>
      <c r="B565" s="2">
        <v>45</v>
      </c>
    </row>
    <row r="566" spans="1:2" ht="15.75">
      <c r="A566" s="2" t="s">
        <v>18</v>
      </c>
      <c r="B566" s="2">
        <v>36</v>
      </c>
    </row>
    <row r="567" spans="1:2" ht="15.75">
      <c r="A567" s="2" t="s">
        <v>19</v>
      </c>
      <c r="B567" s="2">
        <v>102</v>
      </c>
    </row>
    <row r="568" spans="1:2" ht="15.75">
      <c r="A568" s="2" t="s">
        <v>1</v>
      </c>
      <c r="B568" s="2">
        <f>SUM(B550:B567)</f>
        <v>2125</v>
      </c>
    </row>
    <row r="592" ht="9.75" customHeight="1"/>
    <row r="593" spans="1:2" s="5" customFormat="1" ht="47.25" customHeight="1">
      <c r="A593" s="36" t="s">
        <v>66</v>
      </c>
      <c r="B593" s="36"/>
    </row>
    <row r="594" ht="12.75" customHeight="1">
      <c r="B594" s="3"/>
    </row>
    <row r="595" spans="1:2" ht="33.75" customHeight="1">
      <c r="A595" s="4" t="s">
        <v>2</v>
      </c>
      <c r="B595" s="4" t="s">
        <v>60</v>
      </c>
    </row>
    <row r="596" spans="1:2" ht="15.75">
      <c r="A596" s="2" t="s">
        <v>25</v>
      </c>
      <c r="B596" s="2">
        <v>2800</v>
      </c>
    </row>
    <row r="597" spans="1:2" ht="15.75">
      <c r="A597" s="2" t="s">
        <v>5</v>
      </c>
      <c r="B597" s="2">
        <v>304</v>
      </c>
    </row>
    <row r="598" spans="1:2" ht="15.75">
      <c r="A598" s="2" t="s">
        <v>26</v>
      </c>
      <c r="B598" s="2">
        <v>125</v>
      </c>
    </row>
    <row r="599" spans="1:2" ht="15.75">
      <c r="A599" s="2" t="s">
        <v>6</v>
      </c>
      <c r="B599" s="2">
        <v>165</v>
      </c>
    </row>
    <row r="600" spans="1:2" ht="15.75">
      <c r="A600" s="2" t="s">
        <v>7</v>
      </c>
      <c r="B600" s="2">
        <f>425-16</f>
        <v>409</v>
      </c>
    </row>
    <row r="601" spans="1:2" ht="15.75">
      <c r="A601" s="2" t="s">
        <v>8</v>
      </c>
      <c r="B601" s="2">
        <v>199</v>
      </c>
    </row>
    <row r="602" spans="1:2" ht="15.75">
      <c r="A602" s="2" t="s">
        <v>9</v>
      </c>
      <c r="B602" s="2">
        <v>985</v>
      </c>
    </row>
    <row r="603" spans="1:2" ht="15.75">
      <c r="A603" s="2" t="s">
        <v>10</v>
      </c>
      <c r="B603" s="2">
        <v>574</v>
      </c>
    </row>
    <row r="604" spans="1:2" ht="15.75">
      <c r="A604" s="2" t="s">
        <v>11</v>
      </c>
      <c r="B604" s="2">
        <v>521</v>
      </c>
    </row>
    <row r="605" spans="1:2" ht="15.75">
      <c r="A605" s="2" t="s">
        <v>12</v>
      </c>
      <c r="B605" s="2">
        <v>867</v>
      </c>
    </row>
    <row r="606" spans="1:2" ht="15.75">
      <c r="A606" s="2" t="s">
        <v>13</v>
      </c>
      <c r="B606" s="2">
        <v>97</v>
      </c>
    </row>
    <row r="607" spans="1:2" ht="15.75">
      <c r="A607" s="2" t="s">
        <v>20</v>
      </c>
      <c r="B607" s="2">
        <v>167</v>
      </c>
    </row>
    <row r="608" spans="1:2" ht="15.75">
      <c r="A608" s="2" t="s">
        <v>14</v>
      </c>
      <c r="B608" s="2">
        <v>810</v>
      </c>
    </row>
    <row r="609" spans="1:2" ht="15.75">
      <c r="A609" s="2" t="s">
        <v>15</v>
      </c>
      <c r="B609" s="2">
        <v>161</v>
      </c>
    </row>
    <row r="610" spans="1:2" ht="15.75">
      <c r="A610" s="2" t="s">
        <v>16</v>
      </c>
      <c r="B610" s="2">
        <v>1152</v>
      </c>
    </row>
    <row r="611" spans="1:2" ht="15.75">
      <c r="A611" s="2" t="s">
        <v>17</v>
      </c>
      <c r="B611" s="2">
        <v>1140</v>
      </c>
    </row>
    <row r="612" spans="1:2" ht="15.75">
      <c r="A612" s="2" t="s">
        <v>18</v>
      </c>
      <c r="B612" s="2">
        <v>186</v>
      </c>
    </row>
    <row r="613" spans="1:2" ht="15.75">
      <c r="A613" s="2" t="s">
        <v>19</v>
      </c>
      <c r="B613" s="2">
        <v>203</v>
      </c>
    </row>
    <row r="614" spans="1:2" ht="15.75">
      <c r="A614" s="2" t="s">
        <v>1</v>
      </c>
      <c r="B614" s="2">
        <f>SUM(B596:B613)</f>
        <v>10865</v>
      </c>
    </row>
    <row r="639" ht="12.75" hidden="1"/>
    <row r="640" spans="1:2" s="5" customFormat="1" ht="15.75" customHeight="1">
      <c r="A640" s="36" t="s">
        <v>30</v>
      </c>
      <c r="B640" s="36"/>
    </row>
    <row r="641" ht="12.75" customHeight="1">
      <c r="B641" s="3"/>
    </row>
    <row r="642" spans="1:2" ht="38.25" customHeight="1">
      <c r="A642" s="4" t="s">
        <v>2</v>
      </c>
      <c r="B642" s="4" t="s">
        <v>60</v>
      </c>
    </row>
    <row r="643" spans="1:2" ht="15.75">
      <c r="A643" s="2" t="s">
        <v>25</v>
      </c>
      <c r="B643" s="2">
        <v>21124</v>
      </c>
    </row>
    <row r="644" spans="1:2" ht="15.75" hidden="1">
      <c r="A644" s="2" t="s">
        <v>28</v>
      </c>
      <c r="B644" s="2"/>
    </row>
    <row r="645" spans="1:2" ht="15.75">
      <c r="A645" s="2" t="s">
        <v>5</v>
      </c>
      <c r="B645" s="2">
        <v>2883</v>
      </c>
    </row>
    <row r="646" spans="1:2" ht="15.75">
      <c r="A646" s="2" t="s">
        <v>26</v>
      </c>
      <c r="B646" s="2">
        <v>1375</v>
      </c>
    </row>
    <row r="647" spans="1:2" ht="15.75">
      <c r="A647" s="2" t="s">
        <v>6</v>
      </c>
      <c r="B647" s="2">
        <v>1946</v>
      </c>
    </row>
    <row r="648" spans="1:2" ht="15.75">
      <c r="A648" s="2" t="s">
        <v>7</v>
      </c>
      <c r="B648" s="2">
        <v>1801</v>
      </c>
    </row>
    <row r="649" spans="1:2" ht="15.75">
      <c r="A649" s="2" t="s">
        <v>8</v>
      </c>
      <c r="B649" s="2">
        <v>470</v>
      </c>
    </row>
    <row r="650" spans="1:2" ht="15.75">
      <c r="A650" s="2" t="s">
        <v>9</v>
      </c>
      <c r="B650" s="2">
        <v>611</v>
      </c>
    </row>
    <row r="651" spans="1:2" ht="15.75">
      <c r="A651" s="2" t="s">
        <v>10</v>
      </c>
      <c r="B651" s="2">
        <v>487</v>
      </c>
    </row>
    <row r="652" spans="1:2" ht="15.75">
      <c r="A652" s="2" t="s">
        <v>11</v>
      </c>
      <c r="B652" s="2">
        <v>1177</v>
      </c>
    </row>
    <row r="653" spans="1:2" ht="15.75">
      <c r="A653" s="2" t="s">
        <v>12</v>
      </c>
      <c r="B653" s="2">
        <v>1084</v>
      </c>
    </row>
    <row r="654" spans="1:2" ht="15.75">
      <c r="A654" s="2" t="s">
        <v>13</v>
      </c>
      <c r="B654" s="2">
        <v>597</v>
      </c>
    </row>
    <row r="655" spans="1:2" ht="15.75">
      <c r="A655" s="2" t="s">
        <v>20</v>
      </c>
      <c r="B655" s="2">
        <v>465</v>
      </c>
    </row>
    <row r="656" spans="1:2" ht="15.75">
      <c r="A656" s="2" t="s">
        <v>14</v>
      </c>
      <c r="B656" s="2">
        <v>863</v>
      </c>
    </row>
    <row r="657" spans="1:2" ht="15.75">
      <c r="A657" s="2" t="s">
        <v>15</v>
      </c>
      <c r="B657" s="2">
        <v>947</v>
      </c>
    </row>
    <row r="658" spans="1:2" ht="15.75">
      <c r="A658" s="2" t="s">
        <v>16</v>
      </c>
      <c r="B658" s="2">
        <v>481</v>
      </c>
    </row>
    <row r="659" spans="1:2" ht="15.75">
      <c r="A659" s="2" t="s">
        <v>17</v>
      </c>
      <c r="B659" s="2">
        <v>1234</v>
      </c>
    </row>
    <row r="660" spans="1:2" ht="15.75">
      <c r="A660" s="2" t="s">
        <v>18</v>
      </c>
      <c r="B660" s="2">
        <v>736</v>
      </c>
    </row>
    <row r="661" spans="1:2" ht="15.75">
      <c r="A661" s="2" t="s">
        <v>19</v>
      </c>
      <c r="B661" s="2">
        <v>1794</v>
      </c>
    </row>
    <row r="662" spans="1:2" ht="15.75">
      <c r="A662" s="2" t="s">
        <v>1</v>
      </c>
      <c r="B662" s="2">
        <f>SUM(B643:B661)</f>
        <v>40075</v>
      </c>
    </row>
    <row r="675" spans="1:2" s="5" customFormat="1" ht="44.25" customHeight="1">
      <c r="A675" s="36" t="s">
        <v>44</v>
      </c>
      <c r="B675" s="36"/>
    </row>
    <row r="676" ht="12.75" customHeight="1">
      <c r="B676" s="3"/>
    </row>
    <row r="677" spans="1:2" ht="35.25" customHeight="1">
      <c r="A677" s="4" t="s">
        <v>2</v>
      </c>
      <c r="B677" s="4" t="s">
        <v>60</v>
      </c>
    </row>
    <row r="678" spans="1:2" ht="15.75">
      <c r="A678" s="2" t="s">
        <v>25</v>
      </c>
      <c r="B678" s="2">
        <v>50</v>
      </c>
    </row>
    <row r="679" spans="1:2" ht="15.75">
      <c r="A679" s="2" t="s">
        <v>28</v>
      </c>
      <c r="B679" s="2">
        <v>50</v>
      </c>
    </row>
    <row r="680" spans="1:2" ht="15.75">
      <c r="A680" s="2" t="s">
        <v>4</v>
      </c>
      <c r="B680" s="2">
        <v>100</v>
      </c>
    </row>
    <row r="681" spans="1:2" ht="15.75">
      <c r="A681" s="2" t="s">
        <v>5</v>
      </c>
      <c r="B681" s="2">
        <v>200</v>
      </c>
    </row>
    <row r="682" spans="1:2" ht="15.75" hidden="1">
      <c r="A682" s="2" t="s">
        <v>0</v>
      </c>
      <c r="B682" s="2"/>
    </row>
    <row r="683" spans="1:2" ht="15.75">
      <c r="A683" s="2" t="s">
        <v>6</v>
      </c>
      <c r="B683" s="2">
        <v>150</v>
      </c>
    </row>
    <row r="684" spans="1:2" ht="15.75">
      <c r="A684" s="2" t="s">
        <v>7</v>
      </c>
      <c r="B684" s="2">
        <v>50</v>
      </c>
    </row>
    <row r="685" spans="1:2" ht="15.75">
      <c r="A685" s="2" t="s">
        <v>8</v>
      </c>
      <c r="B685" s="2">
        <v>200</v>
      </c>
    </row>
    <row r="686" spans="1:2" ht="15.75">
      <c r="A686" s="2" t="s">
        <v>9</v>
      </c>
      <c r="B686" s="2">
        <v>100</v>
      </c>
    </row>
    <row r="687" spans="1:2" ht="15.75">
      <c r="A687" s="2" t="s">
        <v>10</v>
      </c>
      <c r="B687" s="2">
        <v>100</v>
      </c>
    </row>
    <row r="688" spans="1:2" ht="15.75">
      <c r="A688" s="2" t="s">
        <v>11</v>
      </c>
      <c r="B688" s="2">
        <v>50</v>
      </c>
    </row>
    <row r="689" spans="1:2" ht="15.75">
      <c r="A689" s="2" t="s">
        <v>12</v>
      </c>
      <c r="B689" s="2">
        <v>50</v>
      </c>
    </row>
    <row r="690" spans="1:2" ht="15.75">
      <c r="A690" s="2" t="s">
        <v>13</v>
      </c>
      <c r="B690" s="2">
        <v>50</v>
      </c>
    </row>
    <row r="691" spans="1:2" ht="15.75">
      <c r="A691" s="2" t="s">
        <v>20</v>
      </c>
      <c r="B691" s="2">
        <v>50</v>
      </c>
    </row>
    <row r="692" spans="1:2" ht="15.75">
      <c r="A692" s="2" t="s">
        <v>14</v>
      </c>
      <c r="B692" s="2">
        <v>50</v>
      </c>
    </row>
    <row r="693" spans="1:2" ht="15.75">
      <c r="A693" s="2" t="s">
        <v>15</v>
      </c>
      <c r="B693" s="2">
        <v>50</v>
      </c>
    </row>
    <row r="694" spans="1:2" ht="15.75">
      <c r="A694" s="2" t="s">
        <v>16</v>
      </c>
      <c r="B694" s="2">
        <v>50</v>
      </c>
    </row>
    <row r="695" spans="1:2" ht="15.75">
      <c r="A695" s="2" t="s">
        <v>17</v>
      </c>
      <c r="B695" s="2">
        <v>150</v>
      </c>
    </row>
    <row r="696" spans="1:2" ht="15.75">
      <c r="A696" s="2" t="s">
        <v>18</v>
      </c>
      <c r="B696" s="2">
        <v>100</v>
      </c>
    </row>
    <row r="697" spans="1:2" ht="15.75" hidden="1">
      <c r="A697" s="2" t="s">
        <v>4</v>
      </c>
      <c r="B697" s="2"/>
    </row>
    <row r="698" spans="1:2" ht="15.75">
      <c r="A698" s="2" t="s">
        <v>19</v>
      </c>
      <c r="B698" s="2">
        <v>100</v>
      </c>
    </row>
    <row r="699" spans="1:2" ht="15.75">
      <c r="A699" s="2" t="s">
        <v>1</v>
      </c>
      <c r="B699" s="2">
        <f>SUM(B678:B698)</f>
        <v>1700</v>
      </c>
    </row>
    <row r="706" spans="1:2" s="5" customFormat="1" ht="80.25" customHeight="1">
      <c r="A706" s="36" t="s">
        <v>67</v>
      </c>
      <c r="B706" s="36"/>
    </row>
    <row r="707" ht="12.75" customHeight="1">
      <c r="B707" s="3"/>
    </row>
    <row r="708" spans="1:2" ht="34.5" customHeight="1">
      <c r="A708" s="4" t="s">
        <v>2</v>
      </c>
      <c r="B708" s="4" t="s">
        <v>60</v>
      </c>
    </row>
    <row r="709" spans="1:2" ht="15.75" customHeight="1" hidden="1">
      <c r="A709" s="2" t="s">
        <v>3</v>
      </c>
      <c r="B709" s="2"/>
    </row>
    <row r="710" spans="1:2" ht="15.75">
      <c r="A710" s="2" t="s">
        <v>28</v>
      </c>
      <c r="B710" s="2">
        <v>10194</v>
      </c>
    </row>
    <row r="711" spans="1:2" ht="15.75" customHeight="1" hidden="1">
      <c r="A711" s="2" t="s">
        <v>4</v>
      </c>
      <c r="B711" s="2"/>
    </row>
    <row r="712" spans="1:2" ht="15.75">
      <c r="A712" s="2" t="s">
        <v>4</v>
      </c>
      <c r="B712" s="2">
        <v>2149</v>
      </c>
    </row>
    <row r="713" spans="1:2" ht="15.75">
      <c r="A713" s="2" t="s">
        <v>5</v>
      </c>
      <c r="B713" s="2">
        <v>3794</v>
      </c>
    </row>
    <row r="714" spans="1:2" ht="15.75">
      <c r="A714" s="2" t="s">
        <v>26</v>
      </c>
      <c r="B714" s="2">
        <v>1983</v>
      </c>
    </row>
    <row r="715" spans="1:2" ht="15.75">
      <c r="A715" s="2" t="s">
        <v>6</v>
      </c>
      <c r="B715" s="2">
        <v>1504</v>
      </c>
    </row>
    <row r="716" spans="1:2" ht="15.75">
      <c r="A716" s="2" t="s">
        <v>7</v>
      </c>
      <c r="B716" s="2">
        <v>3712</v>
      </c>
    </row>
    <row r="717" spans="1:2" ht="15.75">
      <c r="A717" s="2" t="s">
        <v>8</v>
      </c>
      <c r="B717" s="2">
        <v>913</v>
      </c>
    </row>
    <row r="718" spans="1:2" ht="15.75">
      <c r="A718" s="2" t="s">
        <v>9</v>
      </c>
      <c r="B718" s="2">
        <v>541</v>
      </c>
    </row>
    <row r="719" spans="1:2" ht="15.75">
      <c r="A719" s="2" t="s">
        <v>10</v>
      </c>
      <c r="B719" s="2">
        <v>405</v>
      </c>
    </row>
    <row r="720" spans="1:2" ht="15.75">
      <c r="A720" s="2" t="s">
        <v>11</v>
      </c>
      <c r="B720" s="2">
        <v>1435</v>
      </c>
    </row>
    <row r="721" spans="1:2" ht="15.75">
      <c r="A721" s="2" t="s">
        <v>12</v>
      </c>
      <c r="B721" s="2">
        <v>663</v>
      </c>
    </row>
    <row r="722" spans="1:2" ht="15.75">
      <c r="A722" s="2" t="s">
        <v>13</v>
      </c>
      <c r="B722" s="2">
        <v>552</v>
      </c>
    </row>
    <row r="723" spans="1:2" ht="15.75">
      <c r="A723" s="2" t="s">
        <v>20</v>
      </c>
      <c r="B723" s="2">
        <v>1009</v>
      </c>
    </row>
    <row r="724" spans="1:2" ht="15.75">
      <c r="A724" s="2" t="s">
        <v>14</v>
      </c>
      <c r="B724" s="2">
        <v>1132</v>
      </c>
    </row>
    <row r="725" spans="1:2" ht="15.75">
      <c r="A725" s="2" t="s">
        <v>15</v>
      </c>
      <c r="B725" s="2">
        <v>1273</v>
      </c>
    </row>
    <row r="726" spans="1:2" ht="15.75">
      <c r="A726" s="2" t="s">
        <v>16</v>
      </c>
      <c r="B726" s="2">
        <v>418</v>
      </c>
    </row>
    <row r="727" spans="1:2" ht="15.75">
      <c r="A727" s="2" t="s">
        <v>17</v>
      </c>
      <c r="B727" s="2">
        <v>524</v>
      </c>
    </row>
    <row r="728" spans="1:2" ht="15.75">
      <c r="A728" s="2" t="s">
        <v>18</v>
      </c>
      <c r="B728" s="2">
        <v>1013</v>
      </c>
    </row>
    <row r="729" spans="1:2" ht="15.75" hidden="1">
      <c r="A729" s="2" t="s">
        <v>4</v>
      </c>
      <c r="B729" s="2"/>
    </row>
    <row r="730" spans="1:2" ht="15.75">
      <c r="A730" s="2" t="s">
        <v>19</v>
      </c>
      <c r="B730" s="2">
        <v>2107</v>
      </c>
    </row>
    <row r="731" spans="1:2" ht="15.75">
      <c r="A731" s="2" t="s">
        <v>1</v>
      </c>
      <c r="B731" s="2">
        <f>SUM(B709:B730)</f>
        <v>35321</v>
      </c>
    </row>
    <row r="740" spans="1:2" s="5" customFormat="1" ht="63" customHeight="1">
      <c r="A740" s="36" t="s">
        <v>68</v>
      </c>
      <c r="B740" s="36"/>
    </row>
    <row r="741" ht="12.75" customHeight="1">
      <c r="B741" s="3"/>
    </row>
    <row r="742" spans="1:2" ht="33" customHeight="1">
      <c r="A742" s="4" t="s">
        <v>2</v>
      </c>
      <c r="B742" s="4" t="s">
        <v>60</v>
      </c>
    </row>
    <row r="743" spans="1:2" ht="15.75">
      <c r="A743" s="2" t="s">
        <v>25</v>
      </c>
      <c r="B743" s="2">
        <v>10004</v>
      </c>
    </row>
    <row r="744" spans="1:2" ht="15.75">
      <c r="A744" s="2" t="s">
        <v>28</v>
      </c>
      <c r="B744" s="2">
        <v>3565</v>
      </c>
    </row>
    <row r="745" spans="1:2" ht="15.75">
      <c r="A745" s="2" t="s">
        <v>4</v>
      </c>
      <c r="B745" s="2">
        <v>797</v>
      </c>
    </row>
    <row r="746" spans="1:2" ht="15.75">
      <c r="A746" s="2" t="s">
        <v>5</v>
      </c>
      <c r="B746" s="2">
        <v>998</v>
      </c>
    </row>
    <row r="747" spans="1:2" ht="15.75">
      <c r="A747" s="2" t="s">
        <v>26</v>
      </c>
      <c r="B747" s="2">
        <v>841</v>
      </c>
    </row>
    <row r="748" spans="1:2" ht="15.75">
      <c r="A748" s="2" t="s">
        <v>6</v>
      </c>
      <c r="B748" s="2">
        <v>813</v>
      </c>
    </row>
    <row r="749" spans="1:2" ht="15.75">
      <c r="A749" s="2" t="s">
        <v>7</v>
      </c>
      <c r="B749" s="2">
        <v>1022</v>
      </c>
    </row>
    <row r="750" spans="1:2" ht="15.75">
      <c r="A750" s="2" t="s">
        <v>8</v>
      </c>
      <c r="B750" s="2">
        <v>232</v>
      </c>
    </row>
    <row r="751" spans="1:2" ht="15.75">
      <c r="A751" s="2" t="s">
        <v>9</v>
      </c>
      <c r="B751" s="2">
        <v>232</v>
      </c>
    </row>
    <row r="752" spans="1:2" ht="15.75">
      <c r="A752" s="2" t="s">
        <v>10</v>
      </c>
      <c r="B752" s="2">
        <v>224</v>
      </c>
    </row>
    <row r="753" spans="1:2" ht="15.75">
      <c r="A753" s="2" t="s">
        <v>11</v>
      </c>
      <c r="B753" s="2">
        <v>522</v>
      </c>
    </row>
    <row r="754" spans="1:2" ht="15.75">
      <c r="A754" s="2" t="s">
        <v>12</v>
      </c>
      <c r="B754" s="2">
        <v>498</v>
      </c>
    </row>
    <row r="755" spans="1:2" ht="15.75">
      <c r="A755" s="2" t="s">
        <v>13</v>
      </c>
      <c r="B755" s="2">
        <v>217</v>
      </c>
    </row>
    <row r="756" spans="1:2" ht="15.75">
      <c r="A756" s="2" t="s">
        <v>20</v>
      </c>
      <c r="B756" s="2">
        <v>254</v>
      </c>
    </row>
    <row r="757" spans="1:2" ht="15.75">
      <c r="A757" s="2" t="s">
        <v>14</v>
      </c>
      <c r="B757" s="2">
        <v>263</v>
      </c>
    </row>
    <row r="758" spans="1:2" ht="15.75">
      <c r="A758" s="2" t="s">
        <v>15</v>
      </c>
      <c r="B758" s="2">
        <v>231</v>
      </c>
    </row>
    <row r="759" spans="1:2" ht="15.75">
      <c r="A759" s="2" t="s">
        <v>16</v>
      </c>
      <c r="B759" s="2">
        <v>250</v>
      </c>
    </row>
    <row r="760" spans="1:2" ht="15.75">
      <c r="A760" s="2" t="s">
        <v>17</v>
      </c>
      <c r="B760" s="2">
        <v>253</v>
      </c>
    </row>
    <row r="761" spans="1:2" ht="15.75">
      <c r="A761" s="2" t="s">
        <v>18</v>
      </c>
      <c r="B761" s="2">
        <v>242</v>
      </c>
    </row>
    <row r="762" spans="1:2" ht="15.75" hidden="1">
      <c r="A762" s="2" t="s">
        <v>4</v>
      </c>
      <c r="B762" s="2"/>
    </row>
    <row r="763" spans="1:2" ht="15.75">
      <c r="A763" s="2" t="s">
        <v>19</v>
      </c>
      <c r="B763" s="2">
        <v>892</v>
      </c>
    </row>
    <row r="764" spans="1:2" ht="15.75">
      <c r="A764" s="2" t="s">
        <v>1</v>
      </c>
      <c r="B764" s="2">
        <f>SUM(B743:B763)</f>
        <v>22350</v>
      </c>
    </row>
    <row r="774" spans="1:2" s="5" customFormat="1" ht="80.25" customHeight="1">
      <c r="A774" s="36" t="s">
        <v>69</v>
      </c>
      <c r="B774" s="36"/>
    </row>
    <row r="775" ht="12.75" customHeight="1">
      <c r="B775" s="3"/>
    </row>
    <row r="776" spans="1:2" ht="35.25" customHeight="1">
      <c r="A776" s="4" t="s">
        <v>2</v>
      </c>
      <c r="B776" s="4" t="s">
        <v>60</v>
      </c>
    </row>
    <row r="777" spans="1:2" ht="15.75" hidden="1">
      <c r="A777" s="2" t="s">
        <v>3</v>
      </c>
      <c r="B777" s="2"/>
    </row>
    <row r="778" spans="1:2" ht="15.75">
      <c r="A778" s="2" t="s">
        <v>4</v>
      </c>
      <c r="B778" s="2">
        <v>902</v>
      </c>
    </row>
    <row r="779" spans="1:2" ht="15.75">
      <c r="A779" s="2" t="s">
        <v>5</v>
      </c>
      <c r="B779" s="2">
        <v>1588</v>
      </c>
    </row>
    <row r="780" spans="1:2" ht="15.75" hidden="1">
      <c r="A780" s="2" t="s">
        <v>0</v>
      </c>
      <c r="B780" s="2"/>
    </row>
    <row r="781" spans="1:2" ht="15.75">
      <c r="A781" s="2" t="s">
        <v>6</v>
      </c>
      <c r="B781" s="2">
        <v>1741</v>
      </c>
    </row>
    <row r="782" spans="1:2" ht="15.75">
      <c r="A782" s="2" t="s">
        <v>7</v>
      </c>
      <c r="B782" s="2">
        <v>363</v>
      </c>
    </row>
    <row r="783" spans="1:2" ht="15.75">
      <c r="A783" s="2" t="s">
        <v>8</v>
      </c>
      <c r="B783" s="2">
        <v>494</v>
      </c>
    </row>
    <row r="784" spans="1:2" ht="15.75">
      <c r="A784" s="2" t="s">
        <v>9</v>
      </c>
      <c r="B784" s="2">
        <v>242</v>
      </c>
    </row>
    <row r="785" spans="1:2" ht="15.75">
      <c r="A785" s="2" t="s">
        <v>10</v>
      </c>
      <c r="B785" s="2">
        <v>392</v>
      </c>
    </row>
    <row r="786" spans="1:2" ht="15.75">
      <c r="A786" s="2" t="s">
        <v>11</v>
      </c>
      <c r="B786" s="2">
        <v>670</v>
      </c>
    </row>
    <row r="787" spans="1:2" ht="15.75">
      <c r="A787" s="2" t="s">
        <v>12</v>
      </c>
      <c r="B787" s="2">
        <v>170</v>
      </c>
    </row>
    <row r="788" spans="1:2" ht="15.75">
      <c r="A788" s="2" t="s">
        <v>13</v>
      </c>
      <c r="B788" s="2">
        <v>535</v>
      </c>
    </row>
    <row r="789" spans="1:2" ht="15.75">
      <c r="A789" s="2" t="s">
        <v>20</v>
      </c>
      <c r="B789" s="2">
        <v>228</v>
      </c>
    </row>
    <row r="790" spans="1:2" ht="15.75">
      <c r="A790" s="2" t="s">
        <v>14</v>
      </c>
      <c r="B790" s="2">
        <v>588</v>
      </c>
    </row>
    <row r="791" spans="1:2" ht="15.75">
      <c r="A791" s="2" t="s">
        <v>15</v>
      </c>
      <c r="B791" s="2">
        <v>1104</v>
      </c>
    </row>
    <row r="792" spans="1:2" ht="15.75">
      <c r="A792" s="2" t="s">
        <v>16</v>
      </c>
      <c r="B792" s="2">
        <v>528</v>
      </c>
    </row>
    <row r="793" spans="1:2" ht="15.75">
      <c r="A793" s="2" t="s">
        <v>17</v>
      </c>
      <c r="B793" s="2">
        <v>388</v>
      </c>
    </row>
    <row r="794" spans="1:2" ht="15.75">
      <c r="A794" s="2" t="s">
        <v>18</v>
      </c>
      <c r="B794" s="2">
        <v>561</v>
      </c>
    </row>
    <row r="795" spans="1:2" ht="15.75" hidden="1">
      <c r="A795" s="2" t="s">
        <v>4</v>
      </c>
      <c r="B795" s="2"/>
    </row>
    <row r="796" spans="1:2" ht="15.75">
      <c r="A796" s="2" t="s">
        <v>19</v>
      </c>
      <c r="B796" s="2">
        <f>2464-7</f>
        <v>2457</v>
      </c>
    </row>
    <row r="797" spans="1:2" ht="15.75">
      <c r="A797" s="2" t="s">
        <v>1</v>
      </c>
      <c r="B797" s="2">
        <f>SUM(B777:B796)</f>
        <v>12951</v>
      </c>
    </row>
    <row r="820" spans="1:2" s="5" customFormat="1" ht="53.25" customHeight="1">
      <c r="A820" s="36" t="s">
        <v>70</v>
      </c>
      <c r="B820" s="36"/>
    </row>
    <row r="821" ht="12.75" customHeight="1">
      <c r="B821" s="3"/>
    </row>
    <row r="822" spans="1:2" ht="33" customHeight="1">
      <c r="A822" s="4" t="s">
        <v>2</v>
      </c>
      <c r="B822" s="4" t="s">
        <v>60</v>
      </c>
    </row>
    <row r="823" spans="1:2" ht="15.75">
      <c r="A823" s="2" t="s">
        <v>25</v>
      </c>
      <c r="B823" s="2">
        <v>120362</v>
      </c>
    </row>
    <row r="824" spans="1:2" ht="15.75" hidden="1">
      <c r="A824" s="2" t="s">
        <v>27</v>
      </c>
      <c r="B824" s="2"/>
    </row>
    <row r="825" spans="1:2" ht="15.75">
      <c r="A825" s="2" t="s">
        <v>5</v>
      </c>
      <c r="B825" s="2">
        <v>16076</v>
      </c>
    </row>
    <row r="826" spans="1:2" ht="15.75">
      <c r="A826" s="2" t="s">
        <v>26</v>
      </c>
      <c r="B826" s="2">
        <v>3341</v>
      </c>
    </row>
    <row r="827" spans="1:2" ht="15.75">
      <c r="A827" s="2" t="s">
        <v>6</v>
      </c>
      <c r="B827" s="2">
        <v>7503</v>
      </c>
    </row>
    <row r="828" spans="1:2" ht="15.75">
      <c r="A828" s="2" t="s">
        <v>7</v>
      </c>
      <c r="B828" s="2">
        <v>9401</v>
      </c>
    </row>
    <row r="829" spans="1:2" ht="15.75">
      <c r="A829" s="2" t="s">
        <v>8</v>
      </c>
      <c r="B829" s="2">
        <v>1708</v>
      </c>
    </row>
    <row r="830" spans="1:2" ht="15.75">
      <c r="A830" s="2" t="s">
        <v>9</v>
      </c>
      <c r="B830" s="2">
        <v>447</v>
      </c>
    </row>
    <row r="831" spans="1:2" ht="15.75">
      <c r="A831" s="2" t="s">
        <v>10</v>
      </c>
      <c r="B831" s="2">
        <v>3455</v>
      </c>
    </row>
    <row r="832" spans="1:2" ht="15.75">
      <c r="A832" s="2" t="s">
        <v>11</v>
      </c>
      <c r="B832" s="2">
        <v>4035</v>
      </c>
    </row>
    <row r="833" spans="1:2" ht="15.75">
      <c r="A833" s="2" t="s">
        <v>12</v>
      </c>
      <c r="B833" s="2">
        <v>3790</v>
      </c>
    </row>
    <row r="834" spans="1:2" ht="15.75">
      <c r="A834" s="2" t="s">
        <v>13</v>
      </c>
      <c r="B834" s="2">
        <v>744</v>
      </c>
    </row>
    <row r="835" spans="1:2" ht="15.75">
      <c r="A835" s="2" t="s">
        <v>20</v>
      </c>
      <c r="B835" s="2">
        <v>1715</v>
      </c>
    </row>
    <row r="836" spans="1:2" ht="15.75">
      <c r="A836" s="2" t="s">
        <v>14</v>
      </c>
      <c r="B836" s="2">
        <v>4581</v>
      </c>
    </row>
    <row r="837" spans="1:2" ht="15.75">
      <c r="A837" s="2" t="s">
        <v>15</v>
      </c>
      <c r="B837" s="2">
        <v>3483</v>
      </c>
    </row>
    <row r="838" spans="1:2" ht="15.75">
      <c r="A838" s="2" t="s">
        <v>16</v>
      </c>
      <c r="B838" s="2">
        <v>911</v>
      </c>
    </row>
    <row r="839" spans="1:2" ht="15.75">
      <c r="A839" s="2" t="s">
        <v>17</v>
      </c>
      <c r="B839" s="2">
        <v>3426</v>
      </c>
    </row>
    <row r="840" spans="1:2" ht="15.75">
      <c r="A840" s="2" t="s">
        <v>18</v>
      </c>
      <c r="B840" s="2">
        <v>1567</v>
      </c>
    </row>
    <row r="841" spans="1:2" ht="15.75">
      <c r="A841" s="2" t="s">
        <v>19</v>
      </c>
      <c r="B841" s="2">
        <v>3509</v>
      </c>
    </row>
    <row r="842" spans="1:2" ht="15.75">
      <c r="A842" s="2" t="s">
        <v>1</v>
      </c>
      <c r="B842" s="2">
        <f>SUM(B823:B841)</f>
        <v>190054</v>
      </c>
    </row>
    <row r="852" spans="1:2" s="5" customFormat="1" ht="62.25" customHeight="1">
      <c r="A852" s="36" t="s">
        <v>71</v>
      </c>
      <c r="B852" s="36"/>
    </row>
    <row r="853" ht="12.75" customHeight="1">
      <c r="B853" s="3"/>
    </row>
    <row r="854" spans="1:2" ht="34.5" customHeight="1">
      <c r="A854" s="4" t="s">
        <v>2</v>
      </c>
      <c r="B854" s="4" t="s">
        <v>60</v>
      </c>
    </row>
    <row r="855" spans="1:2" ht="15.75">
      <c r="A855" s="2" t="s">
        <v>25</v>
      </c>
      <c r="B855" s="2">
        <v>287970</v>
      </c>
    </row>
    <row r="856" spans="1:2" ht="15.75">
      <c r="A856" s="2" t="s">
        <v>28</v>
      </c>
      <c r="B856" s="2">
        <v>116560</v>
      </c>
    </row>
    <row r="857" spans="1:2" ht="15.75">
      <c r="A857" s="2" t="s">
        <v>4</v>
      </c>
      <c r="B857" s="2">
        <v>6225</v>
      </c>
    </row>
    <row r="858" spans="1:2" ht="15.75">
      <c r="A858" s="2" t="s">
        <v>5</v>
      </c>
      <c r="B858" s="2">
        <v>22933</v>
      </c>
    </row>
    <row r="859" spans="1:2" ht="15.75">
      <c r="A859" s="2" t="s">
        <v>26</v>
      </c>
      <c r="B859" s="2">
        <v>14486</v>
      </c>
    </row>
    <row r="860" spans="1:2" ht="15.75">
      <c r="A860" s="2" t="s">
        <v>6</v>
      </c>
      <c r="B860" s="2">
        <v>13850</v>
      </c>
    </row>
    <row r="861" spans="1:2" ht="15.75">
      <c r="A861" s="2" t="s">
        <v>7</v>
      </c>
      <c r="B861" s="2">
        <v>16688</v>
      </c>
    </row>
    <row r="862" spans="1:2" ht="15.75">
      <c r="A862" s="2" t="s">
        <v>8</v>
      </c>
      <c r="B862" s="2">
        <v>2226</v>
      </c>
    </row>
    <row r="863" spans="1:2" ht="15.75">
      <c r="A863" s="2" t="s">
        <v>9</v>
      </c>
      <c r="B863" s="2">
        <v>1864</v>
      </c>
    </row>
    <row r="864" spans="1:2" ht="15.75">
      <c r="A864" s="2" t="s">
        <v>10</v>
      </c>
      <c r="B864" s="2">
        <v>1943</v>
      </c>
    </row>
    <row r="865" spans="1:2" ht="15.75">
      <c r="A865" s="2" t="s">
        <v>11</v>
      </c>
      <c r="B865" s="2">
        <v>7189</v>
      </c>
    </row>
    <row r="866" spans="1:2" ht="15.75">
      <c r="A866" s="2" t="s">
        <v>12</v>
      </c>
      <c r="B866" s="2">
        <v>6572</v>
      </c>
    </row>
    <row r="867" spans="1:2" ht="15.75">
      <c r="A867" s="2" t="s">
        <v>13</v>
      </c>
      <c r="B867" s="2">
        <v>2774</v>
      </c>
    </row>
    <row r="868" spans="1:2" ht="15.75">
      <c r="A868" s="2" t="s">
        <v>20</v>
      </c>
      <c r="B868" s="2">
        <v>2730</v>
      </c>
    </row>
    <row r="869" spans="1:2" ht="15.75">
      <c r="A869" s="2" t="s">
        <v>14</v>
      </c>
      <c r="B869" s="2">
        <v>5678</v>
      </c>
    </row>
    <row r="870" spans="1:2" ht="15.75">
      <c r="A870" s="2" t="s">
        <v>15</v>
      </c>
      <c r="B870" s="2">
        <v>5136</v>
      </c>
    </row>
    <row r="871" spans="1:2" ht="15.75">
      <c r="A871" s="2" t="s">
        <v>16</v>
      </c>
      <c r="B871" s="2">
        <v>2255</v>
      </c>
    </row>
    <row r="872" spans="1:2" ht="15.75">
      <c r="A872" s="2" t="s">
        <v>17</v>
      </c>
      <c r="B872" s="2">
        <v>6657</v>
      </c>
    </row>
    <row r="873" spans="1:2" ht="15.75">
      <c r="A873" s="2" t="s">
        <v>18</v>
      </c>
      <c r="B873" s="2">
        <v>4734</v>
      </c>
    </row>
    <row r="874" spans="1:2" ht="15.75">
      <c r="A874" s="2" t="s">
        <v>19</v>
      </c>
      <c r="B874" s="2">
        <v>10112</v>
      </c>
    </row>
    <row r="875" spans="1:2" ht="15.75">
      <c r="A875" s="2" t="s">
        <v>1</v>
      </c>
      <c r="B875" s="2">
        <f>SUM(B855:B874)</f>
        <v>538582</v>
      </c>
    </row>
    <row r="886" spans="1:2" s="5" customFormat="1" ht="75" customHeight="1">
      <c r="A886" s="36" t="s">
        <v>72</v>
      </c>
      <c r="B886" s="36"/>
    </row>
    <row r="887" ht="12.75" customHeight="1">
      <c r="B887" s="3"/>
    </row>
    <row r="888" spans="1:2" ht="36" customHeight="1">
      <c r="A888" s="4" t="s">
        <v>2</v>
      </c>
      <c r="B888" s="4" t="s">
        <v>60</v>
      </c>
    </row>
    <row r="889" spans="1:2" ht="15.75">
      <c r="A889" s="2" t="s">
        <v>25</v>
      </c>
      <c r="B889" s="2">
        <v>9000</v>
      </c>
    </row>
    <row r="890" spans="1:2" ht="15.75">
      <c r="A890" s="2" t="s">
        <v>28</v>
      </c>
      <c r="B890" s="2">
        <v>2864</v>
      </c>
    </row>
    <row r="891" spans="1:2" ht="15.75">
      <c r="A891" s="2" t="s">
        <v>4</v>
      </c>
      <c r="B891" s="2">
        <v>169</v>
      </c>
    </row>
    <row r="892" spans="1:2" ht="15.75">
      <c r="A892" s="2" t="s">
        <v>5</v>
      </c>
      <c r="B892" s="2">
        <v>564</v>
      </c>
    </row>
    <row r="893" spans="1:2" ht="15.75">
      <c r="A893" s="2" t="s">
        <v>26</v>
      </c>
      <c r="B893" s="2">
        <v>504</v>
      </c>
    </row>
    <row r="894" spans="1:2" ht="15.75">
      <c r="A894" s="2" t="s">
        <v>6</v>
      </c>
      <c r="B894" s="2">
        <v>280</v>
      </c>
    </row>
    <row r="895" spans="1:2" ht="15.75">
      <c r="A895" s="2" t="s">
        <v>7</v>
      </c>
      <c r="B895" s="2">
        <v>406</v>
      </c>
    </row>
    <row r="896" spans="1:2" ht="15.75">
      <c r="A896" s="2" t="s">
        <v>8</v>
      </c>
      <c r="B896" s="2">
        <v>23</v>
      </c>
    </row>
    <row r="897" spans="1:2" ht="15.75">
      <c r="A897" s="2" t="s">
        <v>9</v>
      </c>
      <c r="B897" s="2">
        <v>19</v>
      </c>
    </row>
    <row r="898" spans="1:2" ht="15.75">
      <c r="A898" s="2" t="s">
        <v>10</v>
      </c>
      <c r="B898" s="2">
        <v>0</v>
      </c>
    </row>
    <row r="899" spans="1:2" ht="15.75">
      <c r="A899" s="2" t="s">
        <v>11</v>
      </c>
      <c r="B899" s="2">
        <v>51</v>
      </c>
    </row>
    <row r="900" spans="1:2" ht="15.75">
      <c r="A900" s="2" t="s">
        <v>12</v>
      </c>
      <c r="B900" s="2">
        <v>71</v>
      </c>
    </row>
    <row r="901" spans="1:2" ht="15.75">
      <c r="A901" s="2" t="s">
        <v>13</v>
      </c>
      <c r="B901" s="2">
        <v>15</v>
      </c>
    </row>
    <row r="902" spans="1:2" ht="15.75">
      <c r="A902" s="2" t="s">
        <v>20</v>
      </c>
      <c r="B902" s="2">
        <v>79</v>
      </c>
    </row>
    <row r="903" spans="1:2" ht="15.75">
      <c r="A903" s="2" t="s">
        <v>14</v>
      </c>
      <c r="B903" s="2">
        <v>45</v>
      </c>
    </row>
    <row r="904" spans="1:2" ht="15.75">
      <c r="A904" s="2" t="s">
        <v>15</v>
      </c>
      <c r="B904" s="2">
        <v>70</v>
      </c>
    </row>
    <row r="905" spans="1:2" ht="15.75">
      <c r="A905" s="2" t="s">
        <v>16</v>
      </c>
      <c r="B905" s="2">
        <v>29</v>
      </c>
    </row>
    <row r="906" spans="1:2" ht="15.75">
      <c r="A906" s="2" t="s">
        <v>17</v>
      </c>
      <c r="B906" s="2">
        <v>75</v>
      </c>
    </row>
    <row r="907" spans="1:2" ht="15.75">
      <c r="A907" s="2" t="s">
        <v>18</v>
      </c>
      <c r="B907" s="2">
        <v>28</v>
      </c>
    </row>
    <row r="908" spans="1:2" ht="15.75">
      <c r="A908" s="2" t="s">
        <v>19</v>
      </c>
      <c r="B908" s="2">
        <v>158</v>
      </c>
    </row>
    <row r="909" spans="1:2" ht="15.75">
      <c r="A909" s="2" t="s">
        <v>1</v>
      </c>
      <c r="B909" s="2">
        <f>SUM(B889:B908)</f>
        <v>14450</v>
      </c>
    </row>
    <row r="921" spans="1:2" s="5" customFormat="1" ht="43.5" customHeight="1">
      <c r="A921" s="36" t="s">
        <v>53</v>
      </c>
      <c r="B921" s="36"/>
    </row>
    <row r="922" ht="12.75">
      <c r="B922" s="3"/>
    </row>
    <row r="923" spans="1:2" ht="33.75" customHeight="1">
      <c r="A923" s="4" t="s">
        <v>2</v>
      </c>
      <c r="B923" s="4" t="s">
        <v>60</v>
      </c>
    </row>
    <row r="924" spans="1:2" ht="15.75">
      <c r="A924" s="2" t="s">
        <v>28</v>
      </c>
      <c r="B924" s="2">
        <v>1</v>
      </c>
    </row>
    <row r="925" spans="1:2" ht="15.75">
      <c r="A925" s="2" t="s">
        <v>4</v>
      </c>
      <c r="B925" s="2">
        <v>0</v>
      </c>
    </row>
    <row r="926" spans="1:2" ht="15.75">
      <c r="A926" s="2" t="s">
        <v>5</v>
      </c>
      <c r="B926" s="2">
        <v>0</v>
      </c>
    </row>
    <row r="927" spans="1:2" ht="15.75">
      <c r="A927" s="2" t="s">
        <v>26</v>
      </c>
      <c r="B927" s="2">
        <v>3</v>
      </c>
    </row>
    <row r="928" spans="1:2" ht="15.75">
      <c r="A928" s="2" t="s">
        <v>6</v>
      </c>
      <c r="B928" s="2">
        <v>2</v>
      </c>
    </row>
    <row r="929" spans="1:2" ht="15.75">
      <c r="A929" s="2" t="s">
        <v>7</v>
      </c>
      <c r="B929" s="2">
        <v>6</v>
      </c>
    </row>
    <row r="930" spans="1:2" ht="15.75">
      <c r="A930" s="2" t="s">
        <v>8</v>
      </c>
      <c r="B930" s="2">
        <v>0</v>
      </c>
    </row>
    <row r="931" spans="1:2" ht="15.75">
      <c r="A931" s="2" t="s">
        <v>9</v>
      </c>
      <c r="B931" s="2">
        <v>3</v>
      </c>
    </row>
    <row r="932" spans="1:2" ht="15.75">
      <c r="A932" s="2" t="s">
        <v>10</v>
      </c>
      <c r="B932" s="2">
        <v>0</v>
      </c>
    </row>
    <row r="933" spans="1:2" ht="15.75">
      <c r="A933" s="2" t="s">
        <v>11</v>
      </c>
      <c r="B933" s="2">
        <v>0</v>
      </c>
    </row>
    <row r="934" spans="1:2" ht="15.75">
      <c r="A934" s="2" t="s">
        <v>12</v>
      </c>
      <c r="B934" s="2">
        <v>1</v>
      </c>
    </row>
    <row r="935" spans="1:2" ht="15.75">
      <c r="A935" s="2" t="s">
        <v>13</v>
      </c>
      <c r="B935" s="2">
        <v>0</v>
      </c>
    </row>
    <row r="936" spans="1:2" ht="15.75">
      <c r="A936" s="2" t="s">
        <v>20</v>
      </c>
      <c r="B936" s="2">
        <v>0</v>
      </c>
    </row>
    <row r="937" spans="1:2" ht="15.75">
      <c r="A937" s="2" t="s">
        <v>14</v>
      </c>
      <c r="B937" s="2">
        <v>0</v>
      </c>
    </row>
    <row r="938" spans="1:2" ht="15.75">
      <c r="A938" s="2" t="s">
        <v>15</v>
      </c>
      <c r="B938" s="2">
        <v>0</v>
      </c>
    </row>
    <row r="939" spans="1:2" ht="15.75">
      <c r="A939" s="2" t="s">
        <v>16</v>
      </c>
      <c r="B939" s="2">
        <v>4</v>
      </c>
    </row>
    <row r="940" spans="1:2" ht="15.75">
      <c r="A940" s="2" t="s">
        <v>17</v>
      </c>
      <c r="B940" s="2">
        <v>0</v>
      </c>
    </row>
    <row r="941" spans="1:2" ht="15.75">
      <c r="A941" s="2" t="s">
        <v>18</v>
      </c>
      <c r="B941" s="2">
        <v>0</v>
      </c>
    </row>
    <row r="942" spans="1:2" ht="15.75">
      <c r="A942" s="2" t="s">
        <v>19</v>
      </c>
      <c r="B942" s="2">
        <v>0</v>
      </c>
    </row>
    <row r="943" spans="1:2" ht="15.75">
      <c r="A943" s="2" t="s">
        <v>1</v>
      </c>
      <c r="B943" s="2">
        <f>SUM(B924:B942)</f>
        <v>20</v>
      </c>
    </row>
    <row r="949" spans="1:2" ht="44.25" customHeight="1">
      <c r="A949" s="36" t="s">
        <v>31</v>
      </c>
      <c r="B949" s="36"/>
    </row>
    <row r="950" ht="12.75">
      <c r="B950" s="3"/>
    </row>
    <row r="951" spans="1:2" ht="36" customHeight="1">
      <c r="A951" s="4" t="s">
        <v>2</v>
      </c>
      <c r="B951" s="4" t="s">
        <v>60</v>
      </c>
    </row>
    <row r="952" spans="1:2" ht="15.75">
      <c r="A952" s="2" t="s">
        <v>25</v>
      </c>
      <c r="B952" s="2">
        <v>11350</v>
      </c>
    </row>
    <row r="953" spans="1:2" ht="15.75">
      <c r="A953" s="2" t="s">
        <v>28</v>
      </c>
      <c r="B953" s="2">
        <v>3750</v>
      </c>
    </row>
    <row r="954" spans="1:2" ht="15.75">
      <c r="A954" s="2" t="s">
        <v>4</v>
      </c>
      <c r="B954" s="2">
        <v>1000</v>
      </c>
    </row>
    <row r="955" spans="1:2" ht="15.75">
      <c r="A955" s="2" t="s">
        <v>5</v>
      </c>
      <c r="B955" s="2">
        <v>2100</v>
      </c>
    </row>
    <row r="956" spans="1:2" ht="15.75">
      <c r="A956" s="2" t="s">
        <v>26</v>
      </c>
      <c r="B956" s="2">
        <v>1350</v>
      </c>
    </row>
    <row r="957" spans="1:2" ht="15.75">
      <c r="A957" s="2" t="s">
        <v>6</v>
      </c>
      <c r="B957" s="2">
        <v>1500</v>
      </c>
    </row>
    <row r="958" spans="1:2" ht="15.75">
      <c r="A958" s="2" t="s">
        <v>7</v>
      </c>
      <c r="B958" s="2">
        <v>1750</v>
      </c>
    </row>
    <row r="959" spans="1:2" ht="15.75">
      <c r="A959" s="2" t="s">
        <v>8</v>
      </c>
      <c r="B959" s="2">
        <v>658</v>
      </c>
    </row>
    <row r="960" spans="1:2" ht="15.75">
      <c r="A960" s="2" t="s">
        <v>9</v>
      </c>
      <c r="B960" s="2">
        <v>690</v>
      </c>
    </row>
    <row r="961" spans="1:2" ht="15.75">
      <c r="A961" s="2" t="s">
        <v>10</v>
      </c>
      <c r="B961" s="2">
        <v>710</v>
      </c>
    </row>
    <row r="962" spans="1:2" ht="15.75">
      <c r="A962" s="2" t="s">
        <v>11</v>
      </c>
      <c r="B962" s="2">
        <v>870</v>
      </c>
    </row>
    <row r="963" spans="1:2" ht="15.75">
      <c r="A963" s="2" t="s">
        <v>12</v>
      </c>
      <c r="B963" s="2">
        <v>860</v>
      </c>
    </row>
    <row r="964" spans="1:2" ht="15.75">
      <c r="A964" s="2" t="s">
        <v>13</v>
      </c>
      <c r="B964" s="2">
        <v>660</v>
      </c>
    </row>
    <row r="965" spans="1:2" ht="15.75">
      <c r="A965" s="2" t="s">
        <v>20</v>
      </c>
      <c r="B965" s="2">
        <v>660</v>
      </c>
    </row>
    <row r="966" spans="1:2" ht="15.75">
      <c r="A966" s="2" t="s">
        <v>14</v>
      </c>
      <c r="B966" s="2">
        <v>770</v>
      </c>
    </row>
    <row r="967" spans="1:2" ht="15.75">
      <c r="A967" s="2" t="s">
        <v>15</v>
      </c>
      <c r="B967" s="2">
        <v>870</v>
      </c>
    </row>
    <row r="968" spans="1:2" ht="15.75">
      <c r="A968" s="2" t="s">
        <v>16</v>
      </c>
      <c r="B968" s="2">
        <v>610</v>
      </c>
    </row>
    <row r="969" spans="1:2" ht="15.75">
      <c r="A969" s="2" t="s">
        <v>17</v>
      </c>
      <c r="B969" s="2">
        <v>833</v>
      </c>
    </row>
    <row r="970" spans="1:2" ht="15.75">
      <c r="A970" s="2" t="s">
        <v>18</v>
      </c>
      <c r="B970" s="2">
        <v>670</v>
      </c>
    </row>
    <row r="971" spans="1:2" ht="15.75">
      <c r="A971" s="2" t="s">
        <v>19</v>
      </c>
      <c r="B971" s="2">
        <v>1350</v>
      </c>
    </row>
    <row r="972" spans="1:2" ht="15.75">
      <c r="A972" s="2" t="s">
        <v>1</v>
      </c>
      <c r="B972" s="2">
        <f>SUM(B952:B971)</f>
        <v>33011</v>
      </c>
    </row>
    <row r="993" spans="1:2" ht="81.75" customHeight="1">
      <c r="A993" s="36" t="s">
        <v>73</v>
      </c>
      <c r="B993" s="36"/>
    </row>
    <row r="994" ht="12.75">
      <c r="B994" s="3"/>
    </row>
    <row r="995" spans="1:2" ht="36.75" customHeight="1">
      <c r="A995" s="4" t="s">
        <v>2</v>
      </c>
      <c r="B995" s="4" t="s">
        <v>60</v>
      </c>
    </row>
    <row r="996" spans="1:2" ht="15.75">
      <c r="A996" s="2" t="s">
        <v>25</v>
      </c>
      <c r="B996" s="2">
        <v>0</v>
      </c>
    </row>
    <row r="997" spans="1:2" ht="15.75">
      <c r="A997" s="2" t="s">
        <v>28</v>
      </c>
      <c r="B997" s="2">
        <v>0</v>
      </c>
    </row>
    <row r="998" spans="1:2" ht="15.75">
      <c r="A998" s="2" t="s">
        <v>4</v>
      </c>
      <c r="B998" s="2">
        <v>0</v>
      </c>
    </row>
    <row r="999" spans="1:2" ht="15.75">
      <c r="A999" s="2" t="s">
        <v>5</v>
      </c>
      <c r="B999" s="2">
        <v>0</v>
      </c>
    </row>
    <row r="1000" spans="1:2" ht="15.75">
      <c r="A1000" s="2" t="s">
        <v>26</v>
      </c>
      <c r="B1000" s="2">
        <v>0</v>
      </c>
    </row>
    <row r="1001" spans="1:2" ht="15.75">
      <c r="A1001" s="2" t="s">
        <v>6</v>
      </c>
      <c r="B1001" s="2">
        <v>0</v>
      </c>
    </row>
    <row r="1002" spans="1:2" ht="15.75">
      <c r="A1002" s="2" t="s">
        <v>7</v>
      </c>
      <c r="B1002" s="2">
        <v>0</v>
      </c>
    </row>
    <row r="1003" spans="1:2" ht="15.75">
      <c r="A1003" s="2" t="s">
        <v>8</v>
      </c>
      <c r="B1003" s="2">
        <v>0</v>
      </c>
    </row>
    <row r="1004" spans="1:2" ht="15.75">
      <c r="A1004" s="2" t="s">
        <v>9</v>
      </c>
      <c r="B1004" s="2">
        <v>0</v>
      </c>
    </row>
    <row r="1005" spans="1:2" ht="15.75">
      <c r="A1005" s="2" t="s">
        <v>10</v>
      </c>
      <c r="B1005" s="2">
        <v>0</v>
      </c>
    </row>
    <row r="1006" spans="1:2" ht="15.75">
      <c r="A1006" s="2" t="s">
        <v>11</v>
      </c>
      <c r="B1006" s="2">
        <v>0</v>
      </c>
    </row>
    <row r="1007" spans="1:2" ht="15.75">
      <c r="A1007" s="2" t="s">
        <v>12</v>
      </c>
      <c r="B1007" s="2">
        <v>0</v>
      </c>
    </row>
    <row r="1008" spans="1:2" ht="15.75">
      <c r="A1008" s="2" t="s">
        <v>13</v>
      </c>
      <c r="B1008" s="2">
        <v>0</v>
      </c>
    </row>
    <row r="1009" spans="1:2" ht="15.75">
      <c r="A1009" s="2" t="s">
        <v>20</v>
      </c>
      <c r="B1009" s="2">
        <v>0</v>
      </c>
    </row>
    <row r="1010" spans="1:2" ht="15.75">
      <c r="A1010" s="2" t="s">
        <v>14</v>
      </c>
      <c r="B1010" s="2">
        <v>0</v>
      </c>
    </row>
    <row r="1011" spans="1:2" ht="15.75">
      <c r="A1011" s="2" t="s">
        <v>15</v>
      </c>
      <c r="B1011" s="2">
        <v>0</v>
      </c>
    </row>
    <row r="1012" spans="1:2" ht="15.75">
      <c r="A1012" s="2" t="s">
        <v>16</v>
      </c>
      <c r="B1012" s="2">
        <v>0</v>
      </c>
    </row>
    <row r="1013" spans="1:2" ht="15.75">
      <c r="A1013" s="2" t="s">
        <v>17</v>
      </c>
      <c r="B1013" s="2">
        <v>0</v>
      </c>
    </row>
    <row r="1014" spans="1:2" ht="15.75">
      <c r="A1014" s="2" t="s">
        <v>18</v>
      </c>
      <c r="B1014" s="2">
        <v>0</v>
      </c>
    </row>
    <row r="1015" spans="1:2" ht="15.75" hidden="1">
      <c r="A1015" s="2" t="s">
        <v>4</v>
      </c>
      <c r="B1015" s="2"/>
    </row>
    <row r="1016" spans="1:2" ht="15.75">
      <c r="A1016" s="2" t="s">
        <v>19</v>
      </c>
      <c r="B1016" s="2">
        <v>0</v>
      </c>
    </row>
    <row r="1017" spans="1:2" ht="15.75">
      <c r="A1017" s="2" t="s">
        <v>1</v>
      </c>
      <c r="B1017" s="2">
        <f>SUM(B996:B1016)</f>
        <v>0</v>
      </c>
    </row>
    <row r="1029" spans="1:2" ht="75" customHeight="1">
      <c r="A1029" s="36" t="s">
        <v>57</v>
      </c>
      <c r="B1029" s="36"/>
    </row>
    <row r="1030" ht="12.75">
      <c r="B1030" s="3"/>
    </row>
    <row r="1031" spans="1:2" ht="36.75" customHeight="1">
      <c r="A1031" s="4" t="s">
        <v>2</v>
      </c>
      <c r="B1031" s="4" t="s">
        <v>60</v>
      </c>
    </row>
    <row r="1032" spans="1:2" ht="15.75">
      <c r="A1032" s="2" t="s">
        <v>25</v>
      </c>
      <c r="B1032" s="2">
        <v>286993</v>
      </c>
    </row>
    <row r="1033" spans="1:2" ht="15.75">
      <c r="A1033" s="2" t="s">
        <v>28</v>
      </c>
      <c r="B1033" s="2">
        <v>57718</v>
      </c>
    </row>
    <row r="1034" spans="1:2" ht="15.75">
      <c r="A1034" s="2" t="s">
        <v>4</v>
      </c>
      <c r="B1034" s="2">
        <v>3100</v>
      </c>
    </row>
    <row r="1035" spans="1:2" ht="15.75">
      <c r="A1035" s="2" t="s">
        <v>5</v>
      </c>
      <c r="B1035" s="2">
        <v>23594</v>
      </c>
    </row>
    <row r="1036" spans="1:2" ht="15.75">
      <c r="A1036" s="2" t="s">
        <v>26</v>
      </c>
      <c r="B1036" s="2">
        <v>13500</v>
      </c>
    </row>
    <row r="1037" spans="1:2" ht="15.75">
      <c r="A1037" s="2" t="s">
        <v>6</v>
      </c>
      <c r="B1037" s="2">
        <v>11236</v>
      </c>
    </row>
    <row r="1038" spans="1:2" ht="15.75">
      <c r="A1038" s="2" t="s">
        <v>7</v>
      </c>
      <c r="B1038" s="2">
        <v>9372</v>
      </c>
    </row>
    <row r="1039" spans="1:2" ht="15.75">
      <c r="A1039" s="2" t="s">
        <v>8</v>
      </c>
      <c r="B1039" s="2">
        <v>3551</v>
      </c>
    </row>
    <row r="1040" spans="1:2" ht="15.75">
      <c r="A1040" s="2" t="s">
        <v>9</v>
      </c>
      <c r="B1040" s="2">
        <v>4610</v>
      </c>
    </row>
    <row r="1041" spans="1:2" ht="15.75">
      <c r="A1041" s="2" t="s">
        <v>10</v>
      </c>
      <c r="B1041" s="2">
        <v>2963</v>
      </c>
    </row>
    <row r="1042" spans="1:2" ht="15.75">
      <c r="A1042" s="2" t="s">
        <v>11</v>
      </c>
      <c r="B1042" s="2">
        <v>6700</v>
      </c>
    </row>
    <row r="1043" spans="1:2" ht="15.75">
      <c r="A1043" s="2" t="s">
        <v>12</v>
      </c>
      <c r="B1043" s="2">
        <v>7328</v>
      </c>
    </row>
    <row r="1044" spans="1:2" ht="15.75">
      <c r="A1044" s="2" t="s">
        <v>13</v>
      </c>
      <c r="B1044" s="2">
        <v>3260</v>
      </c>
    </row>
    <row r="1045" spans="1:2" ht="15.75">
      <c r="A1045" s="2" t="s">
        <v>20</v>
      </c>
      <c r="B1045" s="2">
        <v>1838</v>
      </c>
    </row>
    <row r="1046" spans="1:2" ht="15.75">
      <c r="A1046" s="2" t="s">
        <v>14</v>
      </c>
      <c r="B1046" s="2">
        <v>5443</v>
      </c>
    </row>
    <row r="1047" spans="1:2" ht="15.75">
      <c r="A1047" s="2" t="s">
        <v>15</v>
      </c>
      <c r="B1047" s="2">
        <v>5965</v>
      </c>
    </row>
    <row r="1048" spans="1:2" ht="15.75">
      <c r="A1048" s="2" t="s">
        <v>16</v>
      </c>
      <c r="B1048" s="2">
        <v>2535</v>
      </c>
    </row>
    <row r="1049" spans="1:2" ht="15.75">
      <c r="A1049" s="2" t="s">
        <v>17</v>
      </c>
      <c r="B1049" s="2">
        <v>5350</v>
      </c>
    </row>
    <row r="1050" spans="1:2" ht="15.75">
      <c r="A1050" s="2" t="s">
        <v>18</v>
      </c>
      <c r="B1050" s="2">
        <v>3190</v>
      </c>
    </row>
    <row r="1051" spans="1:2" ht="15.75" hidden="1">
      <c r="A1051" s="2" t="s">
        <v>4</v>
      </c>
      <c r="B1051" s="2"/>
    </row>
    <row r="1052" spans="1:2" ht="15.75">
      <c r="A1052" s="2" t="s">
        <v>19</v>
      </c>
      <c r="B1052" s="2">
        <v>16470</v>
      </c>
    </row>
    <row r="1053" spans="1:2" ht="15.75">
      <c r="A1053" s="2" t="s">
        <v>1</v>
      </c>
      <c r="B1053" s="2">
        <f>SUM(B1032:B1052)</f>
        <v>474716</v>
      </c>
    </row>
    <row r="1061" spans="1:2" s="5" customFormat="1" ht="51.75" customHeight="1">
      <c r="A1061" s="36" t="s">
        <v>32</v>
      </c>
      <c r="B1061" s="36"/>
    </row>
    <row r="1062" ht="12.75" customHeight="1">
      <c r="B1062" s="3"/>
    </row>
    <row r="1063" spans="1:2" ht="34.5" customHeight="1">
      <c r="A1063" s="4" t="s">
        <v>2</v>
      </c>
      <c r="B1063" s="4" t="s">
        <v>60</v>
      </c>
    </row>
    <row r="1064" spans="1:2" ht="15.75">
      <c r="A1064" s="2" t="s">
        <v>25</v>
      </c>
      <c r="B1064" s="2">
        <v>14687</v>
      </c>
    </row>
    <row r="1065" spans="1:2" ht="15.75">
      <c r="A1065" s="2" t="s">
        <v>28</v>
      </c>
      <c r="B1065" s="2">
        <v>10313</v>
      </c>
    </row>
    <row r="1066" spans="1:2" ht="15.75">
      <c r="A1066" s="2" t="s">
        <v>4</v>
      </c>
      <c r="B1066" s="2">
        <v>2148</v>
      </c>
    </row>
    <row r="1067" spans="1:2" ht="15.75">
      <c r="A1067" s="2" t="s">
        <v>5</v>
      </c>
      <c r="B1067" s="2">
        <v>4547</v>
      </c>
    </row>
    <row r="1068" spans="1:2" ht="15.75">
      <c r="A1068" s="2" t="s">
        <v>26</v>
      </c>
      <c r="B1068" s="2">
        <v>2385</v>
      </c>
    </row>
    <row r="1069" spans="1:2" ht="15.75">
      <c r="A1069" s="2" t="s">
        <v>6</v>
      </c>
      <c r="B1069" s="2">
        <v>4978</v>
      </c>
    </row>
    <row r="1070" spans="1:2" ht="15.75">
      <c r="A1070" s="2" t="s">
        <v>7</v>
      </c>
      <c r="B1070" s="2">
        <v>3911</v>
      </c>
    </row>
    <row r="1071" spans="1:2" ht="15.75">
      <c r="A1071" s="2" t="s">
        <v>8</v>
      </c>
      <c r="B1071" s="2">
        <v>1719</v>
      </c>
    </row>
    <row r="1072" spans="1:2" ht="15.75">
      <c r="A1072" s="2" t="s">
        <v>9</v>
      </c>
      <c r="B1072" s="2">
        <v>2244</v>
      </c>
    </row>
    <row r="1073" spans="1:2" ht="15.75">
      <c r="A1073" s="2" t="s">
        <v>10</v>
      </c>
      <c r="B1073" s="2">
        <v>1556</v>
      </c>
    </row>
    <row r="1074" spans="1:2" ht="15.75">
      <c r="A1074" s="2" t="s">
        <v>11</v>
      </c>
      <c r="B1074" s="2">
        <v>2597</v>
      </c>
    </row>
    <row r="1075" spans="1:2" ht="15.75">
      <c r="A1075" s="2" t="s">
        <v>12</v>
      </c>
      <c r="B1075" s="2">
        <v>3188</v>
      </c>
    </row>
    <row r="1076" spans="1:2" ht="15.75">
      <c r="A1076" s="2" t="s">
        <v>13</v>
      </c>
      <c r="B1076" s="2">
        <v>2011</v>
      </c>
    </row>
    <row r="1077" spans="1:2" ht="15.75">
      <c r="A1077" s="2" t="s">
        <v>20</v>
      </c>
      <c r="B1077" s="2">
        <v>1312</v>
      </c>
    </row>
    <row r="1078" spans="1:2" ht="15.75">
      <c r="A1078" s="2" t="s">
        <v>14</v>
      </c>
      <c r="B1078" s="2">
        <v>2576</v>
      </c>
    </row>
    <row r="1079" spans="1:2" ht="15.75">
      <c r="A1079" s="2" t="s">
        <v>15</v>
      </c>
      <c r="B1079" s="2">
        <v>3372</v>
      </c>
    </row>
    <row r="1080" spans="1:2" ht="15.75">
      <c r="A1080" s="2" t="s">
        <v>16</v>
      </c>
      <c r="B1080" s="2">
        <v>2309</v>
      </c>
    </row>
    <row r="1081" spans="1:2" ht="15.75">
      <c r="A1081" s="2" t="s">
        <v>17</v>
      </c>
      <c r="B1081" s="2">
        <v>2428</v>
      </c>
    </row>
    <row r="1082" spans="1:2" ht="15.75">
      <c r="A1082" s="2" t="s">
        <v>18</v>
      </c>
      <c r="B1082" s="2">
        <v>3555</v>
      </c>
    </row>
    <row r="1083" spans="1:2" ht="15.75" hidden="1">
      <c r="A1083" s="2" t="s">
        <v>4</v>
      </c>
      <c r="B1083" s="2"/>
    </row>
    <row r="1084" spans="1:2" ht="15.75">
      <c r="A1084" s="2" t="s">
        <v>19</v>
      </c>
      <c r="B1084" s="2">
        <v>3006</v>
      </c>
    </row>
    <row r="1085" spans="1:2" ht="15.75">
      <c r="A1085" s="2" t="s">
        <v>1</v>
      </c>
      <c r="B1085" s="2">
        <f>SUM(B1064:B1084)</f>
        <v>74842</v>
      </c>
    </row>
    <row r="1088" spans="1:2" ht="51.75" customHeight="1">
      <c r="A1088" s="36" t="s">
        <v>54</v>
      </c>
      <c r="B1088" s="36"/>
    </row>
    <row r="1089" spans="1:2" ht="15.75">
      <c r="A1089" s="7"/>
      <c r="B1089" s="7"/>
    </row>
    <row r="1090" spans="1:2" ht="34.5" customHeight="1">
      <c r="A1090" s="9" t="s">
        <v>2</v>
      </c>
      <c r="B1090" s="4" t="s">
        <v>60</v>
      </c>
    </row>
    <row r="1091" spans="1:2" ht="15.75">
      <c r="A1091" s="2" t="s">
        <v>4</v>
      </c>
      <c r="B1091" s="2">
        <v>1001</v>
      </c>
    </row>
    <row r="1092" spans="1:2" ht="15.75">
      <c r="A1092" s="2" t="s">
        <v>5</v>
      </c>
      <c r="B1092" s="2">
        <v>1007</v>
      </c>
    </row>
    <row r="1093" spans="1:2" ht="15.75">
      <c r="A1093" s="2" t="s">
        <v>6</v>
      </c>
      <c r="B1093" s="2">
        <v>406</v>
      </c>
    </row>
    <row r="1094" spans="1:2" ht="15.75">
      <c r="A1094" s="2" t="s">
        <v>7</v>
      </c>
      <c r="B1094" s="2">
        <v>444</v>
      </c>
    </row>
    <row r="1095" spans="1:2" ht="15.75">
      <c r="A1095" s="2" t="s">
        <v>8</v>
      </c>
      <c r="B1095" s="2">
        <v>138</v>
      </c>
    </row>
    <row r="1096" spans="1:2" ht="15.75">
      <c r="A1096" s="2" t="s">
        <v>9</v>
      </c>
      <c r="B1096" s="2">
        <v>184</v>
      </c>
    </row>
    <row r="1097" spans="1:2" ht="15.75">
      <c r="A1097" s="2" t="s">
        <v>10</v>
      </c>
      <c r="B1097" s="2">
        <v>92</v>
      </c>
    </row>
    <row r="1098" spans="1:2" ht="15.75">
      <c r="A1098" s="2" t="s">
        <v>11</v>
      </c>
      <c r="B1098" s="2">
        <v>323</v>
      </c>
    </row>
    <row r="1099" spans="1:2" ht="15.75">
      <c r="A1099" s="2" t="s">
        <v>12</v>
      </c>
      <c r="B1099" s="2">
        <v>384</v>
      </c>
    </row>
    <row r="1100" spans="1:2" ht="15.75">
      <c r="A1100" s="2" t="s">
        <v>13</v>
      </c>
      <c r="B1100" s="2">
        <v>206</v>
      </c>
    </row>
    <row r="1101" spans="1:2" ht="15.75">
      <c r="A1101" s="2" t="s">
        <v>20</v>
      </c>
      <c r="B1101" s="2">
        <v>410</v>
      </c>
    </row>
    <row r="1102" spans="1:2" ht="15.75">
      <c r="A1102" s="2" t="s">
        <v>14</v>
      </c>
      <c r="B1102" s="2">
        <v>410</v>
      </c>
    </row>
    <row r="1103" spans="1:2" ht="15.75">
      <c r="A1103" s="2" t="s">
        <v>15</v>
      </c>
      <c r="B1103" s="2">
        <v>440</v>
      </c>
    </row>
    <row r="1104" spans="1:2" ht="15.75">
      <c r="A1104" s="2" t="s">
        <v>16</v>
      </c>
      <c r="B1104" s="2">
        <v>424</v>
      </c>
    </row>
    <row r="1105" spans="1:2" ht="15.75">
      <c r="A1105" s="2" t="s">
        <v>17</v>
      </c>
      <c r="B1105" s="2">
        <v>585</v>
      </c>
    </row>
    <row r="1106" spans="1:2" ht="15.75">
      <c r="A1106" s="2" t="s">
        <v>18</v>
      </c>
      <c r="B1106" s="2">
        <v>309</v>
      </c>
    </row>
    <row r="1107" spans="1:2" ht="15.75">
      <c r="A1107" s="2" t="s">
        <v>19</v>
      </c>
      <c r="B1107" s="2">
        <v>1737</v>
      </c>
    </row>
    <row r="1108" spans="1:3" ht="15.75">
      <c r="A1108" s="2" t="s">
        <v>1</v>
      </c>
      <c r="B1108" s="2">
        <f>SUM(B1091:B1107)</f>
        <v>8500</v>
      </c>
      <c r="C1108" s="7"/>
    </row>
    <row r="1111" spans="1:2" ht="63.75" customHeight="1">
      <c r="A1111" s="36" t="s">
        <v>74</v>
      </c>
      <c r="B1111" s="36"/>
    </row>
    <row r="1112" ht="12.75">
      <c r="B1112" s="3"/>
    </row>
    <row r="1113" spans="1:2" ht="33.75" customHeight="1">
      <c r="A1113" s="4" t="s">
        <v>2</v>
      </c>
      <c r="B1113" s="4" t="s">
        <v>60</v>
      </c>
    </row>
    <row r="1114" spans="1:2" ht="15.75">
      <c r="A1114" s="2" t="s">
        <v>25</v>
      </c>
      <c r="B1114" s="2">
        <v>30392</v>
      </c>
    </row>
    <row r="1115" spans="1:2" ht="15.75">
      <c r="A1115" s="2" t="s">
        <v>28</v>
      </c>
      <c r="B1115" s="2">
        <v>10016</v>
      </c>
    </row>
    <row r="1116" spans="1:2" ht="15.75">
      <c r="A1116" s="2" t="s">
        <v>4</v>
      </c>
      <c r="B1116" s="2">
        <v>2202</v>
      </c>
    </row>
    <row r="1117" spans="1:2" ht="15.75">
      <c r="A1117" s="2" t="s">
        <v>5</v>
      </c>
      <c r="B1117" s="2">
        <v>4467</v>
      </c>
    </row>
    <row r="1118" spans="1:2" ht="15.75">
      <c r="A1118" s="2" t="s">
        <v>26</v>
      </c>
      <c r="B1118" s="2">
        <v>2178</v>
      </c>
    </row>
    <row r="1119" spans="1:2" ht="15.75">
      <c r="A1119" s="2" t="s">
        <v>6</v>
      </c>
      <c r="B1119" s="2">
        <v>3188</v>
      </c>
    </row>
    <row r="1120" spans="1:2" ht="15.75">
      <c r="A1120" s="2" t="s">
        <v>7</v>
      </c>
      <c r="B1120" s="2">
        <v>3634</v>
      </c>
    </row>
    <row r="1121" spans="1:2" ht="15.75">
      <c r="A1121" s="2" t="s">
        <v>8</v>
      </c>
      <c r="B1121" s="2">
        <v>820</v>
      </c>
    </row>
    <row r="1122" spans="1:2" ht="15.75">
      <c r="A1122" s="2" t="s">
        <v>9</v>
      </c>
      <c r="B1122" s="2">
        <v>1165</v>
      </c>
    </row>
    <row r="1123" spans="1:2" ht="15.75">
      <c r="A1123" s="2" t="s">
        <v>10</v>
      </c>
      <c r="B1123" s="2">
        <v>695</v>
      </c>
    </row>
    <row r="1124" spans="1:2" ht="15.75">
      <c r="A1124" s="2" t="s">
        <v>11</v>
      </c>
      <c r="B1124" s="2">
        <v>1806</v>
      </c>
    </row>
    <row r="1125" spans="1:2" ht="15.75">
      <c r="A1125" s="2" t="s">
        <v>12</v>
      </c>
      <c r="B1125" s="2">
        <v>1877</v>
      </c>
    </row>
    <row r="1126" spans="1:2" ht="15.75">
      <c r="A1126" s="2" t="s">
        <v>13</v>
      </c>
      <c r="B1126" s="2">
        <v>908</v>
      </c>
    </row>
    <row r="1127" spans="1:2" ht="15.75">
      <c r="A1127" s="2" t="s">
        <v>20</v>
      </c>
      <c r="B1127" s="2">
        <v>864</v>
      </c>
    </row>
    <row r="1128" spans="1:2" ht="15.75">
      <c r="A1128" s="2" t="s">
        <v>14</v>
      </c>
      <c r="B1128" s="2">
        <v>1582</v>
      </c>
    </row>
    <row r="1129" spans="1:2" ht="15.75">
      <c r="A1129" s="2" t="s">
        <v>15</v>
      </c>
      <c r="B1129" s="2">
        <v>1469</v>
      </c>
    </row>
    <row r="1130" spans="1:2" ht="15.75">
      <c r="A1130" s="2" t="s">
        <v>16</v>
      </c>
      <c r="B1130" s="2">
        <v>1024</v>
      </c>
    </row>
    <row r="1131" spans="1:2" ht="15.75">
      <c r="A1131" s="2" t="s">
        <v>17</v>
      </c>
      <c r="B1131" s="2">
        <v>1382</v>
      </c>
    </row>
    <row r="1132" spans="1:2" ht="15.75">
      <c r="A1132" s="2" t="s">
        <v>18</v>
      </c>
      <c r="B1132" s="2">
        <v>1259</v>
      </c>
    </row>
    <row r="1133" spans="1:2" ht="15.75">
      <c r="A1133" s="2" t="s">
        <v>19</v>
      </c>
      <c r="B1133" s="2">
        <v>3804</v>
      </c>
    </row>
    <row r="1134" spans="1:2" ht="15.75">
      <c r="A1134" s="2" t="s">
        <v>1</v>
      </c>
      <c r="B1134" s="2">
        <f>SUM(B1114:B1133)</f>
        <v>74732</v>
      </c>
    </row>
    <row r="1138" spans="1:2" ht="33" customHeight="1">
      <c r="A1138" s="36" t="s">
        <v>34</v>
      </c>
      <c r="B1138" s="36"/>
    </row>
    <row r="1140" spans="1:2" ht="32.25" customHeight="1">
      <c r="A1140" s="4" t="s">
        <v>2</v>
      </c>
      <c r="B1140" s="4" t="s">
        <v>60</v>
      </c>
    </row>
    <row r="1141" spans="1:2" ht="15.75">
      <c r="A1141" s="2" t="s">
        <v>25</v>
      </c>
      <c r="B1141" s="2">
        <v>48956</v>
      </c>
    </row>
    <row r="1142" spans="1:2" ht="15.75">
      <c r="A1142" s="2" t="s">
        <v>5</v>
      </c>
      <c r="B1142" s="2">
        <v>8509</v>
      </c>
    </row>
    <row r="1143" spans="1:2" ht="15.75">
      <c r="A1143" s="2" t="s">
        <v>26</v>
      </c>
      <c r="B1143" s="2">
        <v>4886</v>
      </c>
    </row>
    <row r="1144" spans="1:2" ht="15.75">
      <c r="A1144" s="2" t="s">
        <v>6</v>
      </c>
      <c r="B1144" s="2">
        <v>6930</v>
      </c>
    </row>
    <row r="1145" spans="1:2" ht="15.75">
      <c r="A1145" s="2" t="s">
        <v>7</v>
      </c>
      <c r="B1145" s="2">
        <v>6917</v>
      </c>
    </row>
    <row r="1146" spans="1:2" ht="15.75">
      <c r="A1146" s="2" t="s">
        <v>8</v>
      </c>
      <c r="B1146" s="2">
        <v>2749</v>
      </c>
    </row>
    <row r="1147" spans="1:2" ht="15.75">
      <c r="A1147" s="2" t="s">
        <v>9</v>
      </c>
      <c r="B1147" s="2">
        <v>2474</v>
      </c>
    </row>
    <row r="1148" spans="1:2" ht="15.75">
      <c r="A1148" s="2" t="s">
        <v>10</v>
      </c>
      <c r="B1148" s="2">
        <v>1790</v>
      </c>
    </row>
    <row r="1149" spans="1:2" ht="15.75">
      <c r="A1149" s="2" t="s">
        <v>11</v>
      </c>
      <c r="B1149" s="2">
        <v>4016</v>
      </c>
    </row>
    <row r="1150" spans="1:2" ht="15.75">
      <c r="A1150" s="2" t="s">
        <v>12</v>
      </c>
      <c r="B1150" s="2">
        <v>4566</v>
      </c>
    </row>
    <row r="1151" spans="1:2" ht="15.75">
      <c r="A1151" s="2" t="s">
        <v>13</v>
      </c>
      <c r="B1151" s="2">
        <v>2772</v>
      </c>
    </row>
    <row r="1152" spans="1:2" ht="15.75">
      <c r="A1152" s="2" t="s">
        <v>20</v>
      </c>
      <c r="B1152" s="2">
        <v>2929</v>
      </c>
    </row>
    <row r="1153" spans="1:2" ht="15.75">
      <c r="A1153" s="2" t="s">
        <v>14</v>
      </c>
      <c r="B1153" s="2">
        <v>2979</v>
      </c>
    </row>
    <row r="1154" spans="1:2" ht="15.75">
      <c r="A1154" s="2" t="s">
        <v>15</v>
      </c>
      <c r="B1154" s="2">
        <v>3960</v>
      </c>
    </row>
    <row r="1155" spans="1:2" ht="15.75">
      <c r="A1155" s="2" t="s">
        <v>16</v>
      </c>
      <c r="B1155" s="2">
        <v>2459</v>
      </c>
    </row>
    <row r="1156" spans="1:2" ht="15.75">
      <c r="A1156" s="2" t="s">
        <v>17</v>
      </c>
      <c r="B1156" s="2">
        <v>4172</v>
      </c>
    </row>
    <row r="1157" spans="1:2" ht="15.75">
      <c r="A1157" s="2" t="s">
        <v>18</v>
      </c>
      <c r="B1157" s="2">
        <v>3214</v>
      </c>
    </row>
    <row r="1158" spans="1:2" ht="15.75">
      <c r="A1158" s="2" t="s">
        <v>19</v>
      </c>
      <c r="B1158" s="2">
        <v>4115</v>
      </c>
    </row>
    <row r="1159" spans="1:2" ht="15.75">
      <c r="A1159" s="2" t="s">
        <v>1</v>
      </c>
      <c r="B1159" s="2">
        <f>SUM(B1141:B1158)</f>
        <v>118393</v>
      </c>
    </row>
    <row r="1163" spans="1:2" ht="32.25" customHeight="1">
      <c r="A1163" s="36" t="s">
        <v>75</v>
      </c>
      <c r="B1163" s="36"/>
    </row>
    <row r="1165" spans="1:2" ht="35.25" customHeight="1">
      <c r="A1165" s="4" t="s">
        <v>2</v>
      </c>
      <c r="B1165" s="4" t="s">
        <v>60</v>
      </c>
    </row>
    <row r="1166" spans="1:2" ht="15.75">
      <c r="A1166" s="2" t="s">
        <v>25</v>
      </c>
      <c r="B1166" s="2">
        <v>8239</v>
      </c>
    </row>
    <row r="1167" spans="1:2" ht="15.75">
      <c r="A1167" s="2" t="s">
        <v>28</v>
      </c>
      <c r="B1167" s="2">
        <v>8366</v>
      </c>
    </row>
    <row r="1168" spans="1:2" ht="15.75">
      <c r="A1168" s="2" t="s">
        <v>4</v>
      </c>
      <c r="B1168" s="2">
        <v>1781</v>
      </c>
    </row>
    <row r="1169" spans="1:2" ht="15.75">
      <c r="A1169" s="2" t="s">
        <v>5</v>
      </c>
      <c r="B1169" s="2">
        <v>3127</v>
      </c>
    </row>
    <row r="1170" spans="1:2" ht="15.75">
      <c r="A1170" s="2" t="s">
        <v>26</v>
      </c>
      <c r="B1170" s="2">
        <v>1475</v>
      </c>
    </row>
    <row r="1171" spans="1:2" ht="15.75">
      <c r="A1171" s="2" t="s">
        <v>6</v>
      </c>
      <c r="B1171" s="2">
        <v>5809</v>
      </c>
    </row>
    <row r="1172" spans="1:2" ht="15.75">
      <c r="A1172" s="2" t="s">
        <v>7</v>
      </c>
      <c r="B1172" s="2">
        <v>2487</v>
      </c>
    </row>
    <row r="1173" spans="1:2" ht="15.75">
      <c r="A1173" s="2" t="s">
        <v>8</v>
      </c>
      <c r="B1173" s="2">
        <v>86</v>
      </c>
    </row>
    <row r="1174" spans="1:2" ht="15.75">
      <c r="A1174" s="2" t="s">
        <v>9</v>
      </c>
      <c r="B1174" s="2">
        <v>864</v>
      </c>
    </row>
    <row r="1175" spans="1:2" ht="15.75">
      <c r="A1175" s="2" t="s">
        <v>10</v>
      </c>
      <c r="B1175" s="2">
        <v>1079</v>
      </c>
    </row>
    <row r="1176" spans="1:2" ht="15.75">
      <c r="A1176" s="2" t="s">
        <v>11</v>
      </c>
      <c r="B1176" s="2">
        <v>814</v>
      </c>
    </row>
    <row r="1177" spans="1:2" ht="15.75">
      <c r="A1177" s="2" t="s">
        <v>12</v>
      </c>
      <c r="B1177" s="2">
        <v>7482</v>
      </c>
    </row>
    <row r="1178" spans="1:2" ht="15.75">
      <c r="A1178" s="2" t="s">
        <v>13</v>
      </c>
      <c r="B1178" s="2">
        <v>6487</v>
      </c>
    </row>
    <row r="1179" spans="1:2" ht="15.75">
      <c r="A1179" s="2" t="s">
        <v>20</v>
      </c>
      <c r="B1179" s="2">
        <v>532</v>
      </c>
    </row>
    <row r="1180" spans="1:2" ht="15.75">
      <c r="A1180" s="2" t="s">
        <v>14</v>
      </c>
      <c r="B1180" s="2">
        <v>2537</v>
      </c>
    </row>
    <row r="1181" spans="1:2" ht="15.75">
      <c r="A1181" s="2" t="s">
        <v>15</v>
      </c>
      <c r="B1181" s="2">
        <v>717</v>
      </c>
    </row>
    <row r="1182" spans="1:2" ht="15.75">
      <c r="A1182" s="2" t="s">
        <v>16</v>
      </c>
      <c r="B1182" s="2">
        <v>1087</v>
      </c>
    </row>
    <row r="1183" spans="1:2" ht="15.75">
      <c r="A1183" s="2" t="s">
        <v>17</v>
      </c>
      <c r="B1183" s="2">
        <v>1405</v>
      </c>
    </row>
    <row r="1184" spans="1:2" ht="15.75">
      <c r="A1184" s="2" t="s">
        <v>18</v>
      </c>
      <c r="B1184" s="2">
        <v>3510</v>
      </c>
    </row>
    <row r="1185" spans="1:2" ht="15.75">
      <c r="A1185" s="2" t="s">
        <v>19</v>
      </c>
      <c r="B1185" s="2">
        <v>1144</v>
      </c>
    </row>
    <row r="1186" spans="1:2" ht="15.75">
      <c r="A1186" s="2" t="s">
        <v>1</v>
      </c>
      <c r="B1186" s="2">
        <f>SUM(B1166:B1185)</f>
        <v>59028</v>
      </c>
    </row>
    <row r="1193" s="23" customFormat="1" ht="68.25" customHeight="1" hidden="1">
      <c r="A1193" s="34" t="s">
        <v>33</v>
      </c>
    </row>
    <row r="1194" s="23" customFormat="1" ht="12.75" hidden="1"/>
    <row r="1195" spans="1:2" s="23" customFormat="1" ht="15.75" hidden="1">
      <c r="A1195" s="25" t="s">
        <v>2</v>
      </c>
      <c r="B1195" s="25"/>
    </row>
    <row r="1196" spans="1:2" s="23" customFormat="1" ht="15.75" hidden="1">
      <c r="A1196" s="26" t="s">
        <v>25</v>
      </c>
      <c r="B1196" s="26"/>
    </row>
    <row r="1197" spans="1:2" s="23" customFormat="1" ht="15.75" hidden="1">
      <c r="A1197" s="26" t="s">
        <v>28</v>
      </c>
      <c r="B1197" s="26"/>
    </row>
    <row r="1198" spans="1:2" s="23" customFormat="1" ht="15.75" hidden="1">
      <c r="A1198" s="26" t="s">
        <v>4</v>
      </c>
      <c r="B1198" s="26"/>
    </row>
    <row r="1199" spans="1:2" s="23" customFormat="1" ht="15.75" hidden="1">
      <c r="A1199" s="26" t="s">
        <v>5</v>
      </c>
      <c r="B1199" s="26"/>
    </row>
    <row r="1200" spans="1:2" s="23" customFormat="1" ht="15.75" hidden="1">
      <c r="A1200" s="26" t="s">
        <v>26</v>
      </c>
      <c r="B1200" s="26"/>
    </row>
    <row r="1201" spans="1:2" s="23" customFormat="1" ht="15.75" hidden="1">
      <c r="A1201" s="26" t="s">
        <v>6</v>
      </c>
      <c r="B1201" s="26"/>
    </row>
    <row r="1202" spans="1:2" s="23" customFormat="1" ht="15.75" hidden="1">
      <c r="A1202" s="26" t="s">
        <v>7</v>
      </c>
      <c r="B1202" s="26"/>
    </row>
    <row r="1203" spans="1:2" s="23" customFormat="1" ht="15.75" hidden="1">
      <c r="A1203" s="26" t="s">
        <v>8</v>
      </c>
      <c r="B1203" s="26"/>
    </row>
    <row r="1204" spans="1:2" s="23" customFormat="1" ht="15.75" hidden="1">
      <c r="A1204" s="26" t="s">
        <v>9</v>
      </c>
      <c r="B1204" s="26"/>
    </row>
    <row r="1205" spans="1:2" s="23" customFormat="1" ht="15.75" hidden="1">
      <c r="A1205" s="26" t="s">
        <v>10</v>
      </c>
      <c r="B1205" s="26"/>
    </row>
    <row r="1206" spans="1:2" s="23" customFormat="1" ht="15.75" hidden="1">
      <c r="A1206" s="26" t="s">
        <v>11</v>
      </c>
      <c r="B1206" s="26"/>
    </row>
    <row r="1207" spans="1:2" s="23" customFormat="1" ht="15.75" hidden="1">
      <c r="A1207" s="26" t="s">
        <v>12</v>
      </c>
      <c r="B1207" s="26"/>
    </row>
    <row r="1208" spans="1:2" s="23" customFormat="1" ht="15.75" hidden="1">
      <c r="A1208" s="26" t="s">
        <v>13</v>
      </c>
      <c r="B1208" s="26"/>
    </row>
    <row r="1209" spans="1:2" s="23" customFormat="1" ht="15.75" hidden="1">
      <c r="A1209" s="26" t="s">
        <v>20</v>
      </c>
      <c r="B1209" s="26"/>
    </row>
    <row r="1210" spans="1:2" s="23" customFormat="1" ht="15.75" hidden="1">
      <c r="A1210" s="26" t="s">
        <v>14</v>
      </c>
      <c r="B1210" s="26"/>
    </row>
    <row r="1211" spans="1:2" s="23" customFormat="1" ht="15.75" hidden="1">
      <c r="A1211" s="26" t="s">
        <v>15</v>
      </c>
      <c r="B1211" s="26"/>
    </row>
    <row r="1212" spans="1:2" s="23" customFormat="1" ht="15.75" hidden="1">
      <c r="A1212" s="26" t="s">
        <v>16</v>
      </c>
      <c r="B1212" s="26"/>
    </row>
    <row r="1213" spans="1:2" s="23" customFormat="1" ht="15.75" hidden="1">
      <c r="A1213" s="26" t="s">
        <v>17</v>
      </c>
      <c r="B1213" s="26"/>
    </row>
    <row r="1214" spans="1:2" s="23" customFormat="1" ht="15.75" hidden="1">
      <c r="A1214" s="26" t="s">
        <v>18</v>
      </c>
      <c r="B1214" s="26"/>
    </row>
    <row r="1215" spans="1:2" s="23" customFormat="1" ht="15.75" hidden="1">
      <c r="A1215" s="26" t="s">
        <v>19</v>
      </c>
      <c r="B1215" s="26"/>
    </row>
    <row r="1216" spans="1:2" s="23" customFormat="1" ht="15.75" hidden="1">
      <c r="A1216" s="26" t="s">
        <v>1</v>
      </c>
      <c r="B1216" s="26"/>
    </row>
    <row r="1220" spans="1:2" ht="64.5" customHeight="1">
      <c r="A1220" s="36" t="s">
        <v>76</v>
      </c>
      <c r="B1220" s="36"/>
    </row>
    <row r="1221" ht="15.75">
      <c r="A1221" s="11" t="s">
        <v>35</v>
      </c>
    </row>
    <row r="1223" spans="1:2" ht="33" customHeight="1">
      <c r="A1223" s="4" t="s">
        <v>2</v>
      </c>
      <c r="B1223" s="4" t="s">
        <v>60</v>
      </c>
    </row>
    <row r="1224" spans="1:2" ht="15.75" hidden="1">
      <c r="A1224" s="2" t="s">
        <v>25</v>
      </c>
      <c r="B1224" s="2"/>
    </row>
    <row r="1225" spans="1:2" ht="15.75">
      <c r="A1225" s="2" t="s">
        <v>4</v>
      </c>
      <c r="B1225" s="2">
        <v>11541</v>
      </c>
    </row>
    <row r="1226" spans="1:2" ht="15.75">
      <c r="A1226" s="2" t="s">
        <v>5</v>
      </c>
      <c r="B1226" s="2">
        <v>18817</v>
      </c>
    </row>
    <row r="1227" spans="1:2" ht="15.75" hidden="1">
      <c r="A1227" s="2" t="s">
        <v>26</v>
      </c>
      <c r="B1227" s="2"/>
    </row>
    <row r="1228" spans="1:2" ht="15.75">
      <c r="A1228" s="2" t="s">
        <v>6</v>
      </c>
      <c r="B1228" s="2">
        <v>9423</v>
      </c>
    </row>
    <row r="1229" spans="1:2" s="13" customFormat="1" ht="15.75">
      <c r="A1229" s="35" t="s">
        <v>37</v>
      </c>
      <c r="B1229" s="31">
        <v>6689</v>
      </c>
    </row>
    <row r="1230" spans="1:2" ht="15.75">
      <c r="A1230" s="2" t="s">
        <v>7</v>
      </c>
      <c r="B1230" s="2">
        <v>11951</v>
      </c>
    </row>
    <row r="1231" spans="1:2" s="13" customFormat="1" ht="15.75">
      <c r="A1231" s="35" t="s">
        <v>38</v>
      </c>
      <c r="B1231" s="31">
        <v>8497</v>
      </c>
    </row>
    <row r="1232" spans="1:2" ht="15.75">
      <c r="A1232" s="2" t="s">
        <v>8</v>
      </c>
      <c r="B1232" s="2">
        <v>4014</v>
      </c>
    </row>
    <row r="1233" spans="1:2" ht="15.75">
      <c r="A1233" s="2" t="s">
        <v>9</v>
      </c>
      <c r="B1233" s="2">
        <v>5575</v>
      </c>
    </row>
    <row r="1234" spans="1:2" ht="15.75">
      <c r="A1234" s="2" t="s">
        <v>10</v>
      </c>
      <c r="B1234" s="2">
        <v>3748</v>
      </c>
    </row>
    <row r="1235" spans="1:2" ht="15.75">
      <c r="A1235" s="2" t="s">
        <v>11</v>
      </c>
      <c r="B1235" s="2">
        <v>4294</v>
      </c>
    </row>
    <row r="1236" spans="1:2" ht="15.75">
      <c r="A1236" s="2" t="s">
        <v>12</v>
      </c>
      <c r="B1236" s="2">
        <v>9304</v>
      </c>
    </row>
    <row r="1237" spans="1:2" ht="15.75">
      <c r="A1237" s="2" t="s">
        <v>13</v>
      </c>
      <c r="B1237" s="2">
        <v>5554</v>
      </c>
    </row>
    <row r="1238" spans="1:2" ht="15.75">
      <c r="A1238" s="2" t="s">
        <v>20</v>
      </c>
      <c r="B1238" s="2">
        <v>348</v>
      </c>
    </row>
    <row r="1239" spans="1:2" ht="15.75">
      <c r="A1239" s="2" t="s">
        <v>14</v>
      </c>
      <c r="B1239" s="2">
        <v>7978</v>
      </c>
    </row>
    <row r="1240" spans="1:2" ht="15.75">
      <c r="A1240" s="2" t="s">
        <v>15</v>
      </c>
      <c r="B1240" s="2">
        <v>8598</v>
      </c>
    </row>
    <row r="1241" spans="1:2" ht="15.75">
      <c r="A1241" s="2" t="s">
        <v>16</v>
      </c>
      <c r="B1241" s="2">
        <v>5484</v>
      </c>
    </row>
    <row r="1242" spans="1:2" ht="15.75">
      <c r="A1242" s="2" t="s">
        <v>17</v>
      </c>
      <c r="B1242" s="2">
        <v>4613</v>
      </c>
    </row>
    <row r="1243" spans="1:2" ht="15.75">
      <c r="A1243" s="2" t="s">
        <v>18</v>
      </c>
      <c r="B1243" s="2">
        <v>9498</v>
      </c>
    </row>
    <row r="1244" spans="1:2" ht="15.75" hidden="1">
      <c r="A1244" s="2" t="s">
        <v>19</v>
      </c>
      <c r="B1244" s="2"/>
    </row>
    <row r="1245" spans="1:2" ht="15.75">
      <c r="A1245" s="2" t="s">
        <v>1</v>
      </c>
      <c r="B1245" s="10">
        <f>SUM(B1224:B1244)-B1229-B1231</f>
        <v>120740</v>
      </c>
    </row>
    <row r="1246" ht="12.75">
      <c r="B1246" s="12"/>
    </row>
    <row r="1248" spans="1:2" ht="12.75" customHeight="1">
      <c r="A1248" s="39" t="s">
        <v>77</v>
      </c>
      <c r="B1248" s="39"/>
    </row>
    <row r="1249" spans="1:2" ht="12.75">
      <c r="A1249" s="39"/>
      <c r="B1249" s="39"/>
    </row>
    <row r="1250" spans="1:2" ht="50.25" customHeight="1">
      <c r="A1250" s="39"/>
      <c r="B1250" s="39"/>
    </row>
    <row r="1253" ht="12.75" hidden="1"/>
    <row r="1254" ht="12" customHeight="1" hidden="1"/>
    <row r="1256" ht="12.75" hidden="1"/>
    <row r="1257" ht="12.75" hidden="1"/>
    <row r="1266" spans="1:2" ht="114" customHeight="1">
      <c r="A1266" s="36" t="s">
        <v>78</v>
      </c>
      <c r="B1266" s="36"/>
    </row>
    <row r="1267" ht="12.75">
      <c r="B1267" s="3"/>
    </row>
    <row r="1268" spans="1:2" ht="33.75" customHeight="1">
      <c r="A1268" s="4" t="s">
        <v>2</v>
      </c>
      <c r="B1268" s="4" t="s">
        <v>60</v>
      </c>
    </row>
    <row r="1269" spans="1:4" ht="15.75">
      <c r="A1269" s="2" t="s">
        <v>25</v>
      </c>
      <c r="B1269" s="33">
        <v>10162</v>
      </c>
      <c r="C1269" s="7"/>
      <c r="D1269" s="7"/>
    </row>
    <row r="1270" spans="1:4" ht="15.75">
      <c r="A1270" s="2" t="s">
        <v>28</v>
      </c>
      <c r="B1270" s="2">
        <v>3185</v>
      </c>
      <c r="C1270" s="7"/>
      <c r="D1270" s="7"/>
    </row>
    <row r="1271" spans="1:4" ht="15.75">
      <c r="A1271" s="2" t="s">
        <v>5</v>
      </c>
      <c r="B1271" s="2">
        <v>11</v>
      </c>
      <c r="C1271" s="7"/>
      <c r="D1271" s="7"/>
    </row>
    <row r="1272" spans="1:4" ht="15.75">
      <c r="A1272" s="2" t="s">
        <v>26</v>
      </c>
      <c r="B1272" s="2">
        <v>29</v>
      </c>
      <c r="C1272" s="7"/>
      <c r="D1272" s="7"/>
    </row>
    <row r="1273" spans="1:4" ht="15.75">
      <c r="A1273" s="2" t="s">
        <v>6</v>
      </c>
      <c r="B1273" s="2">
        <v>78</v>
      </c>
      <c r="C1273" s="7"/>
      <c r="D1273" s="7"/>
    </row>
    <row r="1274" spans="1:4" ht="15.75">
      <c r="A1274" s="2" t="s">
        <v>7</v>
      </c>
      <c r="B1274" s="2">
        <v>34</v>
      </c>
      <c r="C1274" s="7"/>
      <c r="D1274" s="7"/>
    </row>
    <row r="1275" spans="1:4" ht="15.75">
      <c r="A1275" s="2" t="s">
        <v>12</v>
      </c>
      <c r="B1275" s="2">
        <v>84</v>
      </c>
      <c r="C1275" s="7"/>
      <c r="D1275" s="7"/>
    </row>
    <row r="1276" spans="1:4" ht="15.75">
      <c r="A1276" s="2" t="s">
        <v>15</v>
      </c>
      <c r="B1276" s="2">
        <v>25</v>
      </c>
      <c r="C1276" s="7"/>
      <c r="D1276" s="7"/>
    </row>
    <row r="1277" spans="1:4" ht="15.75">
      <c r="A1277" s="2" t="s">
        <v>17</v>
      </c>
      <c r="B1277" s="2">
        <v>0</v>
      </c>
      <c r="C1277" s="7"/>
      <c r="D1277" s="7"/>
    </row>
    <row r="1278" spans="1:4" ht="15.75">
      <c r="A1278" s="2" t="s">
        <v>18</v>
      </c>
      <c r="B1278" s="2">
        <v>14</v>
      </c>
      <c r="C1278" s="7"/>
      <c r="D1278" s="7"/>
    </row>
    <row r="1279" spans="1:4" ht="15.75">
      <c r="A1279" s="2" t="s">
        <v>19</v>
      </c>
      <c r="B1279" s="2">
        <v>185</v>
      </c>
      <c r="C1279" s="7"/>
      <c r="D1279" s="7"/>
    </row>
    <row r="1280" spans="1:4" ht="15.75">
      <c r="A1280" s="2" t="s">
        <v>1</v>
      </c>
      <c r="B1280" s="2">
        <f>SUM(B1269:B1279)</f>
        <v>13807</v>
      </c>
      <c r="C1280" s="7"/>
      <c r="D1280" s="7"/>
    </row>
    <row r="1284" spans="1:2" ht="78.75" customHeight="1">
      <c r="A1284" s="42" t="s">
        <v>61</v>
      </c>
      <c r="B1284" s="42"/>
    </row>
    <row r="1286" ht="12.75" hidden="1"/>
    <row r="1287" ht="12.75" hidden="1"/>
    <row r="1289" spans="1:2" ht="33" customHeight="1">
      <c r="A1289" s="4" t="s">
        <v>2</v>
      </c>
      <c r="B1289" s="4" t="s">
        <v>60</v>
      </c>
    </row>
    <row r="1290" spans="1:2" ht="15.75">
      <c r="A1290" s="2" t="s">
        <v>25</v>
      </c>
      <c r="B1290" s="2">
        <v>403</v>
      </c>
    </row>
    <row r="1291" spans="1:2" ht="15.75" hidden="1">
      <c r="A1291" s="2" t="s">
        <v>4</v>
      </c>
      <c r="B1291" s="2"/>
    </row>
    <row r="1292" spans="1:2" ht="15.75">
      <c r="A1292" s="2" t="s">
        <v>5</v>
      </c>
      <c r="B1292" s="2">
        <v>23</v>
      </c>
    </row>
    <row r="1293" spans="1:2" ht="15.75">
      <c r="A1293" s="2" t="s">
        <v>26</v>
      </c>
      <c r="B1293" s="2">
        <v>125</v>
      </c>
    </row>
    <row r="1294" spans="1:2" ht="15.75" hidden="1">
      <c r="A1294" s="2" t="s">
        <v>6</v>
      </c>
      <c r="B1294" s="2"/>
    </row>
    <row r="1295" spans="1:2" ht="15.75" hidden="1">
      <c r="A1295" s="2" t="s">
        <v>7</v>
      </c>
      <c r="B1295" s="2"/>
    </row>
    <row r="1296" spans="1:2" ht="15.75" hidden="1">
      <c r="A1296" s="2" t="s">
        <v>8</v>
      </c>
      <c r="B1296" s="2"/>
    </row>
    <row r="1297" spans="1:2" ht="15.75">
      <c r="A1297" s="2" t="s">
        <v>9</v>
      </c>
      <c r="B1297" s="2">
        <v>59</v>
      </c>
    </row>
    <row r="1298" spans="1:2" ht="15.75">
      <c r="A1298" s="2" t="s">
        <v>10</v>
      </c>
      <c r="B1298" s="2">
        <v>59</v>
      </c>
    </row>
    <row r="1299" spans="1:2" ht="15.75" hidden="1">
      <c r="A1299" s="2" t="s">
        <v>11</v>
      </c>
      <c r="B1299" s="2"/>
    </row>
    <row r="1300" spans="1:2" ht="15.75">
      <c r="A1300" s="2" t="s">
        <v>12</v>
      </c>
      <c r="B1300" s="2">
        <v>70</v>
      </c>
    </row>
    <row r="1301" spans="1:2" ht="15.75">
      <c r="A1301" s="2" t="s">
        <v>13</v>
      </c>
      <c r="B1301" s="2">
        <v>80</v>
      </c>
    </row>
    <row r="1302" spans="1:2" ht="15.75" hidden="1">
      <c r="A1302" s="2" t="s">
        <v>20</v>
      </c>
      <c r="B1302" s="2"/>
    </row>
    <row r="1303" spans="1:2" ht="15.75" hidden="1">
      <c r="A1303" s="2" t="s">
        <v>14</v>
      </c>
      <c r="B1303" s="2"/>
    </row>
    <row r="1304" spans="1:2" ht="15.75" hidden="1">
      <c r="A1304" s="2" t="s">
        <v>15</v>
      </c>
      <c r="B1304" s="2"/>
    </row>
    <row r="1305" spans="1:2" ht="15.75" hidden="1">
      <c r="A1305" s="2" t="s">
        <v>16</v>
      </c>
      <c r="B1305" s="2"/>
    </row>
    <row r="1306" spans="1:2" ht="15.75" hidden="1">
      <c r="A1306" s="2" t="s">
        <v>17</v>
      </c>
      <c r="B1306" s="2"/>
    </row>
    <row r="1307" spans="1:2" ht="15.75" hidden="1">
      <c r="A1307" s="2" t="s">
        <v>18</v>
      </c>
      <c r="B1307" s="2"/>
    </row>
    <row r="1308" spans="1:2" ht="15.75">
      <c r="A1308" s="2" t="s">
        <v>19</v>
      </c>
      <c r="B1308" s="2">
        <v>69</v>
      </c>
    </row>
    <row r="1309" spans="1:2" ht="15.75">
      <c r="A1309" s="2" t="s">
        <v>1</v>
      </c>
      <c r="B1309" s="2">
        <f>SUM(B1290:B1308)</f>
        <v>888</v>
      </c>
    </row>
    <row r="1313" s="23" customFormat="1" ht="54.75" customHeight="1" hidden="1">
      <c r="A1313" s="34" t="s">
        <v>46</v>
      </c>
    </row>
    <row r="1314" spans="1:2" s="23" customFormat="1" ht="12.75" hidden="1">
      <c r="A1314" s="24"/>
      <c r="B1314" s="24"/>
    </row>
    <row r="1315" spans="1:2" s="23" customFormat="1" ht="15.75" hidden="1">
      <c r="A1315" s="25" t="s">
        <v>2</v>
      </c>
      <c r="B1315" s="25"/>
    </row>
    <row r="1316" spans="1:2" s="23" customFormat="1" ht="15.75" hidden="1">
      <c r="A1316" s="26" t="s">
        <v>25</v>
      </c>
      <c r="B1316" s="26"/>
    </row>
    <row r="1317" spans="1:2" s="23" customFormat="1" ht="15.75" hidden="1">
      <c r="A1317" s="26" t="s">
        <v>28</v>
      </c>
      <c r="B1317" s="26"/>
    </row>
    <row r="1318" spans="1:2" s="23" customFormat="1" ht="15.75" hidden="1">
      <c r="A1318" s="26" t="s">
        <v>4</v>
      </c>
      <c r="B1318" s="26"/>
    </row>
    <row r="1319" spans="1:2" s="23" customFormat="1" ht="15.75" hidden="1">
      <c r="A1319" s="26" t="s">
        <v>5</v>
      </c>
      <c r="B1319" s="26"/>
    </row>
    <row r="1320" spans="1:2" s="23" customFormat="1" ht="15.75" hidden="1">
      <c r="A1320" s="26" t="s">
        <v>26</v>
      </c>
      <c r="B1320" s="26"/>
    </row>
    <row r="1321" spans="1:2" s="23" customFormat="1" ht="15.75" hidden="1">
      <c r="A1321" s="26" t="s">
        <v>6</v>
      </c>
      <c r="B1321" s="26"/>
    </row>
    <row r="1322" spans="1:2" s="23" customFormat="1" ht="15.75" hidden="1">
      <c r="A1322" s="26" t="s">
        <v>7</v>
      </c>
      <c r="B1322" s="26"/>
    </row>
    <row r="1323" spans="1:2" s="23" customFormat="1" ht="15.75" hidden="1">
      <c r="A1323" s="26" t="s">
        <v>8</v>
      </c>
      <c r="B1323" s="26"/>
    </row>
    <row r="1324" spans="1:2" s="23" customFormat="1" ht="15.75" hidden="1">
      <c r="A1324" s="26" t="s">
        <v>9</v>
      </c>
      <c r="B1324" s="26"/>
    </row>
    <row r="1325" spans="1:2" s="23" customFormat="1" ht="15.75" hidden="1">
      <c r="A1325" s="26" t="s">
        <v>10</v>
      </c>
      <c r="B1325" s="26"/>
    </row>
    <row r="1326" spans="1:2" s="23" customFormat="1" ht="15.75" hidden="1">
      <c r="A1326" s="26" t="s">
        <v>11</v>
      </c>
      <c r="B1326" s="26"/>
    </row>
    <row r="1327" spans="1:2" s="23" customFormat="1" ht="15.75" hidden="1">
      <c r="A1327" s="26" t="s">
        <v>12</v>
      </c>
      <c r="B1327" s="26"/>
    </row>
    <row r="1328" spans="1:2" s="23" customFormat="1" ht="15.75" hidden="1">
      <c r="A1328" s="26" t="s">
        <v>13</v>
      </c>
      <c r="B1328" s="26"/>
    </row>
    <row r="1329" spans="1:2" s="23" customFormat="1" ht="15.75" hidden="1">
      <c r="A1329" s="26" t="s">
        <v>20</v>
      </c>
      <c r="B1329" s="26"/>
    </row>
    <row r="1330" spans="1:2" s="23" customFormat="1" ht="15.75" hidden="1">
      <c r="A1330" s="26" t="s">
        <v>14</v>
      </c>
      <c r="B1330" s="26"/>
    </row>
    <row r="1331" spans="1:2" s="23" customFormat="1" ht="15.75" hidden="1">
      <c r="A1331" s="26" t="s">
        <v>15</v>
      </c>
      <c r="B1331" s="26"/>
    </row>
    <row r="1332" spans="1:2" s="23" customFormat="1" ht="15.75" hidden="1">
      <c r="A1332" s="26" t="s">
        <v>16</v>
      </c>
      <c r="B1332" s="26"/>
    </row>
    <row r="1333" spans="1:2" s="23" customFormat="1" ht="15.75" hidden="1">
      <c r="A1333" s="26" t="s">
        <v>17</v>
      </c>
      <c r="B1333" s="26"/>
    </row>
    <row r="1334" spans="1:2" s="23" customFormat="1" ht="15.75" hidden="1">
      <c r="A1334" s="26" t="s">
        <v>18</v>
      </c>
      <c r="B1334" s="26"/>
    </row>
    <row r="1335" spans="1:2" s="23" customFormat="1" ht="15.75" hidden="1">
      <c r="A1335" s="26" t="s">
        <v>19</v>
      </c>
      <c r="B1335" s="26"/>
    </row>
    <row r="1336" spans="1:2" s="23" customFormat="1" ht="15.75" hidden="1">
      <c r="A1336" s="26" t="s">
        <v>1</v>
      </c>
      <c r="B1336" s="26"/>
    </row>
    <row r="1337" ht="12.75" hidden="1"/>
    <row r="1338" ht="12.75" hidden="1"/>
    <row r="1339" ht="12.75" hidden="1"/>
    <row r="1341" spans="1:2" ht="51.75" customHeight="1">
      <c r="A1341" s="41" t="s">
        <v>55</v>
      </c>
      <c r="B1341" s="41"/>
    </row>
    <row r="1343" spans="1:2" ht="33.75" customHeight="1">
      <c r="A1343" s="14" t="s">
        <v>2</v>
      </c>
      <c r="B1343" s="4" t="s">
        <v>60</v>
      </c>
    </row>
    <row r="1344" spans="1:2" ht="15.75">
      <c r="A1344" s="15" t="s">
        <v>25</v>
      </c>
      <c r="B1344" s="2">
        <v>5114</v>
      </c>
    </row>
    <row r="1345" spans="1:2" ht="15.75">
      <c r="A1345" s="15" t="s">
        <v>28</v>
      </c>
      <c r="B1345" s="2">
        <v>1460</v>
      </c>
    </row>
    <row r="1346" spans="1:2" ht="15.75">
      <c r="A1346" s="15" t="s">
        <v>4</v>
      </c>
      <c r="B1346" s="2">
        <v>118</v>
      </c>
    </row>
    <row r="1347" spans="1:2" ht="15.75">
      <c r="A1347" s="15" t="s">
        <v>5</v>
      </c>
      <c r="B1347" s="2">
        <v>363</v>
      </c>
    </row>
    <row r="1348" spans="1:2" ht="15.75">
      <c r="A1348" s="15" t="s">
        <v>26</v>
      </c>
      <c r="B1348" s="2">
        <v>251</v>
      </c>
    </row>
    <row r="1349" spans="1:2" ht="15.75">
      <c r="A1349" s="15" t="s">
        <v>6</v>
      </c>
      <c r="B1349" s="2">
        <v>170</v>
      </c>
    </row>
    <row r="1350" spans="1:2" ht="15.75">
      <c r="A1350" s="15" t="s">
        <v>7</v>
      </c>
      <c r="B1350" s="2">
        <v>405</v>
      </c>
    </row>
    <row r="1351" spans="1:2" ht="15.75">
      <c r="A1351" s="15" t="s">
        <v>8</v>
      </c>
      <c r="B1351" s="2">
        <v>10</v>
      </c>
    </row>
    <row r="1352" spans="1:2" ht="15.75">
      <c r="A1352" s="15" t="s">
        <v>9</v>
      </c>
      <c r="B1352" s="2">
        <v>74</v>
      </c>
    </row>
    <row r="1353" spans="1:2" ht="15.75">
      <c r="A1353" s="15" t="s">
        <v>10</v>
      </c>
      <c r="B1353" s="2">
        <v>22</v>
      </c>
    </row>
    <row r="1354" spans="1:2" ht="15.75">
      <c r="A1354" s="15" t="s">
        <v>11</v>
      </c>
      <c r="B1354" s="2">
        <v>146</v>
      </c>
    </row>
    <row r="1355" spans="1:2" ht="15.75">
      <c r="A1355" s="15" t="s">
        <v>12</v>
      </c>
      <c r="B1355" s="2">
        <v>158</v>
      </c>
    </row>
    <row r="1356" spans="1:2" ht="15.75">
      <c r="A1356" s="15" t="s">
        <v>13</v>
      </c>
      <c r="B1356" s="2">
        <v>61</v>
      </c>
    </row>
    <row r="1357" spans="1:2" ht="15.75">
      <c r="A1357" s="15" t="s">
        <v>20</v>
      </c>
      <c r="B1357" s="2">
        <v>48</v>
      </c>
    </row>
    <row r="1358" spans="1:2" ht="15.75">
      <c r="A1358" s="15" t="s">
        <v>14</v>
      </c>
      <c r="B1358" s="2">
        <v>137</v>
      </c>
    </row>
    <row r="1359" spans="1:2" ht="15.75">
      <c r="A1359" s="15" t="s">
        <v>15</v>
      </c>
      <c r="B1359" s="2">
        <v>35</v>
      </c>
    </row>
    <row r="1360" spans="1:2" ht="15.75">
      <c r="A1360" s="15" t="s">
        <v>16</v>
      </c>
      <c r="B1360" s="2">
        <v>63</v>
      </c>
    </row>
    <row r="1361" spans="1:2" ht="15.75">
      <c r="A1361" s="15" t="s">
        <v>17</v>
      </c>
      <c r="B1361" s="2">
        <v>47</v>
      </c>
    </row>
    <row r="1362" spans="1:2" ht="15.75">
      <c r="A1362" s="15" t="s">
        <v>18</v>
      </c>
      <c r="B1362" s="2">
        <v>77</v>
      </c>
    </row>
    <row r="1363" spans="1:2" ht="15.75">
      <c r="A1363" s="15" t="s">
        <v>19</v>
      </c>
      <c r="B1363" s="2">
        <v>149</v>
      </c>
    </row>
    <row r="1364" spans="1:2" ht="15.75">
      <c r="A1364" s="15" t="s">
        <v>1</v>
      </c>
      <c r="B1364" s="15">
        <f>SUM(B1344:B1363)</f>
        <v>8908</v>
      </c>
    </row>
    <row r="1376" ht="12.75" hidden="1"/>
    <row r="1377" s="23" customFormat="1" ht="113.25" customHeight="1" hidden="1">
      <c r="A1377" s="34" t="s">
        <v>47</v>
      </c>
    </row>
    <row r="1378" s="23" customFormat="1" ht="12.75" hidden="1"/>
    <row r="1379" spans="1:2" s="23" customFormat="1" ht="15.75" hidden="1">
      <c r="A1379" s="25" t="s">
        <v>2</v>
      </c>
      <c r="B1379" s="25"/>
    </row>
    <row r="1380" spans="1:2" s="23" customFormat="1" ht="15.75" hidden="1">
      <c r="A1380" s="26" t="s">
        <v>25</v>
      </c>
      <c r="B1380" s="26"/>
    </row>
    <row r="1381" spans="1:2" s="23" customFormat="1" ht="15.75" hidden="1">
      <c r="A1381" s="26" t="s">
        <v>28</v>
      </c>
      <c r="B1381" s="26"/>
    </row>
    <row r="1382" spans="1:2" s="23" customFormat="1" ht="15.75" hidden="1">
      <c r="A1382" s="26" t="s">
        <v>4</v>
      </c>
      <c r="B1382" s="26"/>
    </row>
    <row r="1383" spans="1:2" s="23" customFormat="1" ht="15.75" hidden="1">
      <c r="A1383" s="26" t="s">
        <v>5</v>
      </c>
      <c r="B1383" s="26"/>
    </row>
    <row r="1384" spans="1:2" s="23" customFormat="1" ht="15.75" hidden="1">
      <c r="A1384" s="26" t="s">
        <v>26</v>
      </c>
      <c r="B1384" s="26"/>
    </row>
    <row r="1385" spans="1:2" s="23" customFormat="1" ht="15.75" hidden="1">
      <c r="A1385" s="26" t="s">
        <v>6</v>
      </c>
      <c r="B1385" s="26"/>
    </row>
    <row r="1386" spans="1:2" s="23" customFormat="1" ht="15.75" hidden="1">
      <c r="A1386" s="26" t="s">
        <v>7</v>
      </c>
      <c r="B1386" s="26"/>
    </row>
    <row r="1387" spans="1:2" s="23" customFormat="1" ht="15.75" hidden="1">
      <c r="A1387" s="26" t="s">
        <v>8</v>
      </c>
      <c r="B1387" s="26"/>
    </row>
    <row r="1388" spans="1:2" s="23" customFormat="1" ht="15.75" hidden="1">
      <c r="A1388" s="26" t="s">
        <v>9</v>
      </c>
      <c r="B1388" s="26"/>
    </row>
    <row r="1389" spans="1:2" s="23" customFormat="1" ht="15.75" hidden="1">
      <c r="A1389" s="26" t="s">
        <v>10</v>
      </c>
      <c r="B1389" s="26"/>
    </row>
    <row r="1390" spans="1:2" s="23" customFormat="1" ht="15.75" hidden="1">
      <c r="A1390" s="26" t="s">
        <v>11</v>
      </c>
      <c r="B1390" s="26"/>
    </row>
    <row r="1391" spans="1:2" s="23" customFormat="1" ht="15.75" hidden="1">
      <c r="A1391" s="26" t="s">
        <v>12</v>
      </c>
      <c r="B1391" s="26"/>
    </row>
    <row r="1392" spans="1:2" s="23" customFormat="1" ht="15.75" hidden="1">
      <c r="A1392" s="26" t="s">
        <v>13</v>
      </c>
      <c r="B1392" s="26"/>
    </row>
    <row r="1393" spans="1:2" s="23" customFormat="1" ht="15.75" hidden="1">
      <c r="A1393" s="26" t="s">
        <v>20</v>
      </c>
      <c r="B1393" s="26"/>
    </row>
    <row r="1394" spans="1:2" s="23" customFormat="1" ht="15.75" hidden="1">
      <c r="A1394" s="26" t="s">
        <v>14</v>
      </c>
      <c r="B1394" s="26"/>
    </row>
    <row r="1395" spans="1:2" s="23" customFormat="1" ht="15.75" hidden="1">
      <c r="A1395" s="26" t="s">
        <v>15</v>
      </c>
      <c r="B1395" s="26"/>
    </row>
    <row r="1396" spans="1:2" s="23" customFormat="1" ht="15.75" hidden="1">
      <c r="A1396" s="26" t="s">
        <v>16</v>
      </c>
      <c r="B1396" s="26"/>
    </row>
    <row r="1397" spans="1:2" s="23" customFormat="1" ht="15.75" hidden="1">
      <c r="A1397" s="26" t="s">
        <v>17</v>
      </c>
      <c r="B1397" s="26"/>
    </row>
    <row r="1398" spans="1:2" s="23" customFormat="1" ht="15.75" hidden="1">
      <c r="A1398" s="26" t="s">
        <v>18</v>
      </c>
      <c r="B1398" s="26"/>
    </row>
    <row r="1399" spans="1:2" s="23" customFormat="1" ht="15.75" hidden="1">
      <c r="A1399" s="26" t="s">
        <v>19</v>
      </c>
      <c r="B1399" s="26"/>
    </row>
    <row r="1400" spans="1:2" s="23" customFormat="1" ht="15.75" hidden="1">
      <c r="A1400" s="26" t="s">
        <v>1</v>
      </c>
      <c r="B1400" s="26"/>
    </row>
    <row r="1401" ht="12.75" hidden="1"/>
    <row r="1402" ht="12.75" hidden="1"/>
    <row r="1403" ht="12.75" hidden="1"/>
    <row r="1404" ht="12.75" hidden="1"/>
    <row r="1405" ht="12.75" hidden="1"/>
    <row r="1406" spans="1:2" ht="63" customHeight="1">
      <c r="A1406" s="36" t="s">
        <v>79</v>
      </c>
      <c r="B1406" s="36"/>
    </row>
    <row r="1407" spans="1:2" ht="15.75">
      <c r="A1407" s="19"/>
      <c r="B1407" s="18"/>
    </row>
    <row r="1408" spans="1:2" ht="12.75">
      <c r="A1408" s="18"/>
      <c r="B1408" s="18"/>
    </row>
    <row r="1409" spans="1:2" ht="34.5" customHeight="1">
      <c r="A1409" s="20" t="s">
        <v>2</v>
      </c>
      <c r="B1409" s="4" t="s">
        <v>60</v>
      </c>
    </row>
    <row r="1410" spans="1:2" ht="15.75">
      <c r="A1410" s="21" t="s">
        <v>25</v>
      </c>
      <c r="B1410" s="10">
        <v>18342</v>
      </c>
    </row>
    <row r="1411" spans="1:2" ht="15.75">
      <c r="A1411" s="21" t="s">
        <v>5</v>
      </c>
      <c r="B1411" s="10">
        <v>3470</v>
      </c>
    </row>
    <row r="1412" spans="1:2" ht="15.75">
      <c r="A1412" s="21" t="s">
        <v>26</v>
      </c>
      <c r="B1412" s="10">
        <v>1240</v>
      </c>
    </row>
    <row r="1413" spans="1:2" ht="15.75">
      <c r="A1413" s="21" t="s">
        <v>6</v>
      </c>
      <c r="B1413" s="10">
        <v>1581</v>
      </c>
    </row>
    <row r="1414" spans="1:2" ht="15.75">
      <c r="A1414" s="21" t="s">
        <v>7</v>
      </c>
      <c r="B1414" s="10">
        <v>1930</v>
      </c>
    </row>
    <row r="1415" spans="1:2" ht="15.75">
      <c r="A1415" s="21" t="s">
        <v>8</v>
      </c>
      <c r="B1415" s="10">
        <v>920</v>
      </c>
    </row>
    <row r="1416" spans="1:2" ht="15.75">
      <c r="A1416" s="21" t="s">
        <v>9</v>
      </c>
      <c r="B1416" s="10">
        <v>477</v>
      </c>
    </row>
    <row r="1417" spans="1:2" ht="15.75">
      <c r="A1417" s="21" t="s">
        <v>10</v>
      </c>
      <c r="B1417" s="10">
        <v>340</v>
      </c>
    </row>
    <row r="1418" spans="1:2" ht="15.75">
      <c r="A1418" s="21" t="s">
        <v>11</v>
      </c>
      <c r="B1418" s="10">
        <v>980</v>
      </c>
    </row>
    <row r="1419" spans="1:2" ht="15.75">
      <c r="A1419" s="21" t="s">
        <v>12</v>
      </c>
      <c r="B1419" s="10">
        <v>1204</v>
      </c>
    </row>
    <row r="1420" spans="1:2" ht="15.75">
      <c r="A1420" s="21" t="s">
        <v>13</v>
      </c>
      <c r="B1420" s="10">
        <v>245</v>
      </c>
    </row>
    <row r="1421" spans="1:2" ht="15.75">
      <c r="A1421" s="21" t="s">
        <v>20</v>
      </c>
      <c r="B1421" s="10">
        <v>263</v>
      </c>
    </row>
    <row r="1422" spans="1:2" ht="15.75">
      <c r="A1422" s="21" t="s">
        <v>14</v>
      </c>
      <c r="B1422" s="10">
        <v>540</v>
      </c>
    </row>
    <row r="1423" spans="1:2" ht="15.75">
      <c r="A1423" s="21" t="s">
        <v>15</v>
      </c>
      <c r="B1423" s="10">
        <v>574</v>
      </c>
    </row>
    <row r="1424" spans="1:2" ht="15.75">
      <c r="A1424" s="21" t="s">
        <v>16</v>
      </c>
      <c r="B1424" s="10">
        <v>512</v>
      </c>
    </row>
    <row r="1425" spans="1:2" ht="15.75">
      <c r="A1425" s="21" t="s">
        <v>17</v>
      </c>
      <c r="B1425" s="10">
        <v>498</v>
      </c>
    </row>
    <row r="1426" spans="1:2" ht="15.75">
      <c r="A1426" s="21" t="s">
        <v>18</v>
      </c>
      <c r="B1426" s="10">
        <v>211</v>
      </c>
    </row>
    <row r="1427" spans="1:2" ht="15.75">
      <c r="A1427" s="21" t="s">
        <v>19</v>
      </c>
      <c r="B1427" s="10">
        <v>1563</v>
      </c>
    </row>
    <row r="1428" spans="1:2" ht="15.75">
      <c r="A1428" s="21" t="s">
        <v>1</v>
      </c>
      <c r="B1428" s="17">
        <f>SUM(B1410:B1427)</f>
        <v>34890</v>
      </c>
    </row>
    <row r="1429" spans="1:2" ht="12.75">
      <c r="A1429" s="18"/>
      <c r="B1429" s="18"/>
    </row>
    <row r="1430" spans="1:2" ht="64.5" customHeight="1">
      <c r="A1430" s="40" t="s">
        <v>80</v>
      </c>
      <c r="B1430" s="40"/>
    </row>
    <row r="1431" spans="1:2" ht="2.25" customHeight="1">
      <c r="A1431" s="19"/>
      <c r="B1431" s="18"/>
    </row>
    <row r="1432" spans="1:2" ht="12.75">
      <c r="A1432" s="18"/>
      <c r="B1432" s="18"/>
    </row>
    <row r="1433" spans="1:2" ht="35.25" customHeight="1">
      <c r="A1433" s="20" t="s">
        <v>2</v>
      </c>
      <c r="B1433" s="4" t="s">
        <v>60</v>
      </c>
    </row>
    <row r="1434" spans="1:2" ht="15.75">
      <c r="A1434" s="21" t="s">
        <v>25</v>
      </c>
      <c r="B1434" s="10">
        <v>58</v>
      </c>
    </row>
    <row r="1435" spans="1:2" ht="15.75">
      <c r="A1435" s="21" t="s">
        <v>17</v>
      </c>
      <c r="B1435" s="10">
        <v>27</v>
      </c>
    </row>
    <row r="1436" spans="1:2" ht="15.75">
      <c r="A1436" s="21" t="s">
        <v>19</v>
      </c>
      <c r="B1436" s="10">
        <v>12</v>
      </c>
    </row>
    <row r="1437" spans="1:2" ht="15.75">
      <c r="A1437" s="21" t="s">
        <v>1</v>
      </c>
      <c r="B1437" s="10">
        <f>SUM(B1434:B1436)</f>
        <v>97</v>
      </c>
    </row>
    <row r="1438" spans="1:2" ht="12.75">
      <c r="A1438" s="18"/>
      <c r="B1438" s="18"/>
    </row>
    <row r="1439" spans="1:2" ht="12.75">
      <c r="A1439" s="18"/>
      <c r="B1439" s="18"/>
    </row>
    <row r="1440" spans="1:2" ht="12.75">
      <c r="A1440" s="18"/>
      <c r="B1440" s="18"/>
    </row>
    <row r="1441" spans="1:2" ht="69" customHeight="1">
      <c r="A1441" s="40" t="s">
        <v>56</v>
      </c>
      <c r="B1441" s="40"/>
    </row>
    <row r="1442" spans="1:2" ht="15.75">
      <c r="A1442" s="27"/>
      <c r="B1442" s="27"/>
    </row>
    <row r="1443" spans="1:2" ht="15.75">
      <c r="A1443" s="27"/>
      <c r="B1443" s="27"/>
    </row>
    <row r="1444" spans="1:2" s="8" customFormat="1" ht="32.25" customHeight="1">
      <c r="A1444" s="22" t="s">
        <v>2</v>
      </c>
      <c r="B1444" s="4" t="s">
        <v>60</v>
      </c>
    </row>
    <row r="1445" spans="1:2" ht="15.75">
      <c r="A1445" s="29" t="s">
        <v>25</v>
      </c>
      <c r="B1445" s="30">
        <v>1512</v>
      </c>
    </row>
    <row r="1446" spans="1:2" ht="15.75">
      <c r="A1446" s="16" t="s">
        <v>28</v>
      </c>
      <c r="B1446" s="10">
        <v>664</v>
      </c>
    </row>
    <row r="1447" spans="1:2" ht="15.75">
      <c r="A1447" s="16" t="s">
        <v>4</v>
      </c>
      <c r="B1447" s="10">
        <v>160</v>
      </c>
    </row>
    <row r="1448" spans="1:2" ht="15.75">
      <c r="A1448" s="16" t="s">
        <v>5</v>
      </c>
      <c r="B1448" s="10">
        <v>296</v>
      </c>
    </row>
    <row r="1449" spans="1:2" ht="15.75">
      <c r="A1449" s="16" t="s">
        <v>26</v>
      </c>
      <c r="B1449" s="10">
        <v>144</v>
      </c>
    </row>
    <row r="1450" spans="1:2" ht="15.75">
      <c r="A1450" s="16" t="s">
        <v>6</v>
      </c>
      <c r="B1450" s="10">
        <v>328</v>
      </c>
    </row>
    <row r="1451" spans="1:2" ht="15.75">
      <c r="A1451" s="16" t="s">
        <v>7</v>
      </c>
      <c r="B1451" s="10">
        <v>360</v>
      </c>
    </row>
    <row r="1452" spans="1:2" ht="15.75">
      <c r="A1452" s="16" t="s">
        <v>8</v>
      </c>
      <c r="B1452" s="10">
        <v>40</v>
      </c>
    </row>
    <row r="1453" spans="1:2" ht="15.75">
      <c r="A1453" s="16" t="s">
        <v>9</v>
      </c>
      <c r="B1453" s="10">
        <v>96</v>
      </c>
    </row>
    <row r="1454" spans="1:2" ht="15.75">
      <c r="A1454" s="16" t="s">
        <v>10</v>
      </c>
      <c r="B1454" s="10">
        <v>88</v>
      </c>
    </row>
    <row r="1455" spans="1:2" ht="15.75">
      <c r="A1455" s="16" t="s">
        <v>11</v>
      </c>
      <c r="B1455" s="10">
        <v>160</v>
      </c>
    </row>
    <row r="1456" spans="1:2" ht="15.75">
      <c r="A1456" s="16" t="s">
        <v>12</v>
      </c>
      <c r="B1456" s="10">
        <v>232</v>
      </c>
    </row>
    <row r="1457" spans="1:2" ht="15.75">
      <c r="A1457" s="16" t="s">
        <v>13</v>
      </c>
      <c r="B1457" s="10">
        <v>320</v>
      </c>
    </row>
    <row r="1458" spans="1:2" ht="15.75">
      <c r="A1458" s="16" t="s">
        <v>20</v>
      </c>
      <c r="B1458" s="10">
        <v>40</v>
      </c>
    </row>
    <row r="1459" spans="1:2" ht="15.75">
      <c r="A1459" s="16" t="s">
        <v>14</v>
      </c>
      <c r="B1459" s="10">
        <v>112</v>
      </c>
    </row>
    <row r="1460" spans="1:2" ht="15.75">
      <c r="A1460" s="16" t="s">
        <v>15</v>
      </c>
      <c r="B1460" s="10">
        <v>112</v>
      </c>
    </row>
    <row r="1461" spans="1:2" ht="15.75">
      <c r="A1461" s="16" t="s">
        <v>16</v>
      </c>
      <c r="B1461" s="10">
        <v>128</v>
      </c>
    </row>
    <row r="1462" spans="1:2" ht="15.75">
      <c r="A1462" s="16" t="s">
        <v>17</v>
      </c>
      <c r="B1462" s="10">
        <v>136</v>
      </c>
    </row>
    <row r="1463" spans="1:2" ht="15.75">
      <c r="A1463" s="16" t="s">
        <v>18</v>
      </c>
      <c r="B1463" s="10">
        <v>304</v>
      </c>
    </row>
    <row r="1464" spans="1:2" ht="15.75">
      <c r="A1464" s="16" t="s">
        <v>19</v>
      </c>
      <c r="B1464" s="10">
        <v>280</v>
      </c>
    </row>
    <row r="1465" spans="1:2" ht="15" customHeight="1">
      <c r="A1465" s="16" t="s">
        <v>1</v>
      </c>
      <c r="B1465" s="10">
        <f>SUM(B1445:B1464)</f>
        <v>5512</v>
      </c>
    </row>
    <row r="1466" spans="1:2" ht="12.75">
      <c r="A1466" s="18"/>
      <c r="B1466" s="12"/>
    </row>
    <row r="1467" spans="1:2" ht="12.75">
      <c r="A1467" s="18"/>
      <c r="B1467" s="12"/>
    </row>
    <row r="1468" spans="1:2" ht="12.75">
      <c r="A1468" s="18"/>
      <c r="B1468" s="12"/>
    </row>
    <row r="1469" spans="1:2" ht="47.25" customHeight="1">
      <c r="A1469" s="40" t="s">
        <v>81</v>
      </c>
      <c r="B1469" s="40"/>
    </row>
    <row r="1470" spans="1:2" ht="15.75">
      <c r="A1470" s="27"/>
      <c r="B1470" s="28"/>
    </row>
    <row r="1471" spans="1:2" ht="15.75">
      <c r="A1471" s="27"/>
      <c r="B1471" s="28"/>
    </row>
    <row r="1472" spans="1:2" ht="36" customHeight="1">
      <c r="A1472" s="22" t="s">
        <v>2</v>
      </c>
      <c r="B1472" s="4" t="s">
        <v>60</v>
      </c>
    </row>
    <row r="1473" spans="1:2" ht="15.75">
      <c r="A1473" s="29" t="s">
        <v>25</v>
      </c>
      <c r="B1473" s="30">
        <v>15243</v>
      </c>
    </row>
    <row r="1474" spans="1:2" ht="15.75">
      <c r="A1474" s="16" t="s">
        <v>28</v>
      </c>
      <c r="B1474" s="10">
        <v>3721</v>
      </c>
    </row>
    <row r="1475" spans="1:2" ht="15.75">
      <c r="A1475" s="16" t="s">
        <v>4</v>
      </c>
      <c r="B1475" s="10">
        <v>1366</v>
      </c>
    </row>
    <row r="1476" spans="1:2" ht="15.75">
      <c r="A1476" s="16" t="s">
        <v>5</v>
      </c>
      <c r="B1476" s="10">
        <v>3491</v>
      </c>
    </row>
    <row r="1477" spans="1:2" ht="15.75">
      <c r="A1477" s="16" t="s">
        <v>26</v>
      </c>
      <c r="B1477" s="10">
        <v>2059</v>
      </c>
    </row>
    <row r="1478" spans="1:2" ht="15.75">
      <c r="A1478" s="16" t="s">
        <v>6</v>
      </c>
      <c r="B1478" s="10">
        <v>2191</v>
      </c>
    </row>
    <row r="1479" spans="1:2" ht="15.75">
      <c r="A1479" s="16" t="s">
        <v>7</v>
      </c>
      <c r="B1479" s="10">
        <v>1987</v>
      </c>
    </row>
    <row r="1480" spans="1:2" ht="15.75">
      <c r="A1480" s="16" t="s">
        <v>8</v>
      </c>
      <c r="B1480" s="10">
        <v>465</v>
      </c>
    </row>
    <row r="1481" spans="1:2" ht="15.75">
      <c r="A1481" s="16" t="s">
        <v>9</v>
      </c>
      <c r="B1481" s="10">
        <v>660</v>
      </c>
    </row>
    <row r="1482" spans="1:2" ht="15.75">
      <c r="A1482" s="16" t="s">
        <v>10</v>
      </c>
      <c r="B1482" s="10">
        <v>963</v>
      </c>
    </row>
    <row r="1483" spans="1:2" ht="15.75">
      <c r="A1483" s="16" t="s">
        <v>11</v>
      </c>
      <c r="B1483" s="10">
        <v>1241</v>
      </c>
    </row>
    <row r="1484" spans="1:2" ht="15.75">
      <c r="A1484" s="16" t="s">
        <v>12</v>
      </c>
      <c r="B1484" s="10">
        <v>1423</v>
      </c>
    </row>
    <row r="1485" spans="1:2" ht="15.75">
      <c r="A1485" s="16" t="s">
        <v>13</v>
      </c>
      <c r="B1485" s="10">
        <v>1445</v>
      </c>
    </row>
    <row r="1486" spans="1:2" ht="15.75">
      <c r="A1486" s="16" t="s">
        <v>20</v>
      </c>
      <c r="B1486" s="10">
        <v>707</v>
      </c>
    </row>
    <row r="1487" spans="1:2" ht="15.75">
      <c r="A1487" s="16" t="s">
        <v>14</v>
      </c>
      <c r="B1487" s="10">
        <v>1469</v>
      </c>
    </row>
    <row r="1488" spans="1:2" ht="15.75">
      <c r="A1488" s="16" t="s">
        <v>15</v>
      </c>
      <c r="B1488" s="10">
        <v>700</v>
      </c>
    </row>
    <row r="1489" spans="1:2" ht="15.75">
      <c r="A1489" s="16" t="s">
        <v>16</v>
      </c>
      <c r="B1489" s="10">
        <v>536</v>
      </c>
    </row>
    <row r="1490" spans="1:2" ht="15.75">
      <c r="A1490" s="16" t="s">
        <v>17</v>
      </c>
      <c r="B1490" s="10">
        <v>1016</v>
      </c>
    </row>
    <row r="1491" spans="1:2" ht="15.75">
      <c r="A1491" s="16" t="s">
        <v>18</v>
      </c>
      <c r="B1491" s="10">
        <v>2202</v>
      </c>
    </row>
    <row r="1492" spans="1:2" ht="15.75">
      <c r="A1492" s="16" t="s">
        <v>19</v>
      </c>
      <c r="B1492" s="10">
        <v>1978</v>
      </c>
    </row>
    <row r="1493" spans="1:2" ht="16.5" customHeight="1">
      <c r="A1493" s="16" t="s">
        <v>1</v>
      </c>
      <c r="B1493" s="10">
        <f>SUM(B1473:B1492)</f>
        <v>44863</v>
      </c>
    </row>
    <row r="1494" spans="1:2" ht="12.75">
      <c r="A1494" s="18"/>
      <c r="B1494" s="12"/>
    </row>
    <row r="1495" spans="1:2" ht="12.75">
      <c r="A1495" s="18"/>
      <c r="B1495" s="12"/>
    </row>
    <row r="1496" spans="1:2" ht="20.25" customHeight="1">
      <c r="A1496" s="18"/>
      <c r="B1496" s="12"/>
    </row>
    <row r="1497" spans="1:2" ht="108.75" customHeight="1">
      <c r="A1497" s="40" t="s">
        <v>82</v>
      </c>
      <c r="B1497" s="40"/>
    </row>
    <row r="1498" spans="1:2" ht="23.25" customHeight="1">
      <c r="A1498" s="18"/>
      <c r="B1498" s="12"/>
    </row>
    <row r="1499" spans="1:2" ht="33.75" customHeight="1">
      <c r="A1499" s="20" t="s">
        <v>2</v>
      </c>
      <c r="B1499" s="4" t="s">
        <v>60</v>
      </c>
    </row>
    <row r="1500" spans="1:2" ht="15.75">
      <c r="A1500" s="21" t="s">
        <v>25</v>
      </c>
      <c r="B1500" s="10">
        <v>157</v>
      </c>
    </row>
    <row r="1501" spans="1:2" ht="15.75">
      <c r="A1501" s="21" t="s">
        <v>48</v>
      </c>
      <c r="B1501" s="10">
        <v>33</v>
      </c>
    </row>
    <row r="1502" spans="1:2" ht="15.75">
      <c r="A1502" s="21" t="s">
        <v>1</v>
      </c>
      <c r="B1502" s="10">
        <f>SUM(B1500:B1501)</f>
        <v>190</v>
      </c>
    </row>
    <row r="1505" spans="1:2" ht="88.5" customHeight="1">
      <c r="A1505" s="36" t="s">
        <v>49</v>
      </c>
      <c r="B1505" s="36"/>
    </row>
    <row r="1506" ht="15.75">
      <c r="A1506" s="11" t="s">
        <v>35</v>
      </c>
    </row>
    <row r="1507" ht="16.5" customHeight="1"/>
    <row r="1508" spans="1:2" ht="36" customHeight="1">
      <c r="A1508" s="4" t="s">
        <v>2</v>
      </c>
      <c r="B1508" s="4" t="s">
        <v>60</v>
      </c>
    </row>
    <row r="1509" spans="1:2" ht="15.75">
      <c r="A1509" s="15" t="s">
        <v>7</v>
      </c>
      <c r="B1509" s="2">
        <v>3</v>
      </c>
    </row>
    <row r="1510" spans="1:2" ht="15.75">
      <c r="A1510" s="15" t="s">
        <v>1</v>
      </c>
      <c r="B1510" s="15">
        <f>SUM(B1509)</f>
        <v>3</v>
      </c>
    </row>
    <row r="1515" spans="1:2" ht="63" customHeight="1">
      <c r="A1515" s="36" t="s">
        <v>83</v>
      </c>
      <c r="B1515" s="36"/>
    </row>
    <row r="1516" ht="12.75">
      <c r="B1516" s="3"/>
    </row>
    <row r="1517" spans="1:2" ht="34.5" customHeight="1">
      <c r="A1517" s="4" t="s">
        <v>2</v>
      </c>
      <c r="B1517" s="4" t="s">
        <v>60</v>
      </c>
    </row>
    <row r="1518" spans="1:2" ht="15.75">
      <c r="A1518" s="2" t="s">
        <v>4</v>
      </c>
      <c r="B1518" s="2">
        <v>158</v>
      </c>
    </row>
    <row r="1519" spans="1:2" ht="15.75">
      <c r="A1519" s="2" t="s">
        <v>5</v>
      </c>
      <c r="B1519" s="2">
        <v>150</v>
      </c>
    </row>
    <row r="1520" spans="1:2" ht="15.75">
      <c r="A1520" s="2" t="s">
        <v>6</v>
      </c>
      <c r="B1520" s="2">
        <v>83</v>
      </c>
    </row>
    <row r="1521" spans="1:2" ht="15.75">
      <c r="A1521" s="2" t="s">
        <v>7</v>
      </c>
      <c r="B1521" s="2">
        <v>30</v>
      </c>
    </row>
    <row r="1522" spans="1:2" ht="15.75">
      <c r="A1522" s="2" t="s">
        <v>8</v>
      </c>
      <c r="B1522" s="2">
        <v>124</v>
      </c>
    </row>
    <row r="1523" spans="1:2" ht="15.75">
      <c r="A1523" s="2" t="s">
        <v>9</v>
      </c>
      <c r="B1523" s="2">
        <v>6</v>
      </c>
    </row>
    <row r="1524" spans="1:2" ht="15.75">
      <c r="A1524" s="2" t="s">
        <v>10</v>
      </c>
      <c r="B1524" s="2">
        <v>35</v>
      </c>
    </row>
    <row r="1525" spans="1:2" ht="15.75">
      <c r="A1525" s="2" t="s">
        <v>11</v>
      </c>
      <c r="B1525" s="2">
        <v>35</v>
      </c>
    </row>
    <row r="1526" spans="1:2" ht="15.75">
      <c r="A1526" s="2" t="s">
        <v>12</v>
      </c>
      <c r="B1526" s="2">
        <v>36</v>
      </c>
    </row>
    <row r="1527" spans="1:2" ht="15.75">
      <c r="A1527" s="2" t="s">
        <v>13</v>
      </c>
      <c r="B1527" s="2">
        <v>47</v>
      </c>
    </row>
    <row r="1528" spans="1:2" ht="15.75">
      <c r="A1528" s="2" t="s">
        <v>20</v>
      </c>
      <c r="B1528" s="2">
        <v>42</v>
      </c>
    </row>
    <row r="1529" spans="1:2" ht="15.75">
      <c r="A1529" s="2" t="s">
        <v>14</v>
      </c>
      <c r="B1529" s="2">
        <v>42</v>
      </c>
    </row>
    <row r="1530" spans="1:2" ht="15.75">
      <c r="A1530" s="2" t="s">
        <v>15</v>
      </c>
      <c r="B1530" s="2">
        <v>28</v>
      </c>
    </row>
    <row r="1531" spans="1:2" ht="15.75">
      <c r="A1531" s="2" t="s">
        <v>16</v>
      </c>
      <c r="B1531" s="2">
        <v>58</v>
      </c>
    </row>
    <row r="1532" spans="1:2" ht="15.75">
      <c r="A1532" s="2" t="s">
        <v>17</v>
      </c>
      <c r="B1532" s="2">
        <v>93</v>
      </c>
    </row>
    <row r="1533" spans="1:2" ht="15.75">
      <c r="A1533" s="2" t="s">
        <v>18</v>
      </c>
      <c r="B1533" s="2">
        <v>27</v>
      </c>
    </row>
    <row r="1534" spans="1:2" ht="15.75">
      <c r="A1534" s="2" t="s">
        <v>19</v>
      </c>
      <c r="B1534" s="2">
        <v>468</v>
      </c>
    </row>
    <row r="1535" spans="1:2" ht="15.75">
      <c r="A1535" s="2" t="s">
        <v>1</v>
      </c>
      <c r="B1535" s="2">
        <f>SUM(B1518:B1534)</f>
        <v>1462</v>
      </c>
    </row>
    <row r="1540" spans="1:2" ht="78" customHeight="1">
      <c r="A1540" s="36" t="s">
        <v>84</v>
      </c>
      <c r="B1540" s="36"/>
    </row>
    <row r="1542" spans="1:2" ht="32.25" customHeight="1">
      <c r="A1542" s="4" t="s">
        <v>2</v>
      </c>
      <c r="B1542" s="4" t="s">
        <v>60</v>
      </c>
    </row>
    <row r="1543" spans="1:2" ht="15.75">
      <c r="A1543" s="29" t="s">
        <v>25</v>
      </c>
      <c r="B1543" s="2">
        <v>12160</v>
      </c>
    </row>
    <row r="1544" spans="1:2" ht="15.75">
      <c r="A1544" s="16" t="s">
        <v>28</v>
      </c>
      <c r="B1544" s="2">
        <v>4918</v>
      </c>
    </row>
    <row r="1545" spans="1:2" ht="15.75">
      <c r="A1545" s="16" t="s">
        <v>4</v>
      </c>
      <c r="B1545" s="2">
        <v>2171</v>
      </c>
    </row>
    <row r="1546" spans="1:2" ht="15.75">
      <c r="A1546" s="16" t="s">
        <v>5</v>
      </c>
      <c r="B1546" s="2">
        <v>2126</v>
      </c>
    </row>
    <row r="1547" spans="1:2" ht="15.75">
      <c r="A1547" s="16" t="s">
        <v>26</v>
      </c>
      <c r="B1547" s="2">
        <v>2225</v>
      </c>
    </row>
    <row r="1548" spans="1:2" ht="15.75">
      <c r="A1548" s="16" t="s">
        <v>6</v>
      </c>
      <c r="B1548" s="2">
        <v>3554</v>
      </c>
    </row>
    <row r="1549" spans="1:2" ht="15.75">
      <c r="A1549" s="16" t="s">
        <v>7</v>
      </c>
      <c r="B1549" s="2">
        <v>1847</v>
      </c>
    </row>
    <row r="1550" spans="1:2" ht="15.75">
      <c r="A1550" s="16" t="s">
        <v>8</v>
      </c>
      <c r="B1550" s="2">
        <v>1224</v>
      </c>
    </row>
    <row r="1551" spans="1:2" ht="15.75" hidden="1">
      <c r="A1551" s="16" t="s">
        <v>9</v>
      </c>
      <c r="B1551" s="2"/>
    </row>
    <row r="1552" spans="1:2" ht="15.75">
      <c r="A1552" s="16" t="s">
        <v>10</v>
      </c>
      <c r="B1552" s="2">
        <v>895</v>
      </c>
    </row>
    <row r="1553" spans="1:2" ht="15.75">
      <c r="A1553" s="16" t="s">
        <v>11</v>
      </c>
      <c r="B1553" s="2">
        <v>1959</v>
      </c>
    </row>
    <row r="1554" spans="1:2" ht="15.75">
      <c r="A1554" s="16" t="s">
        <v>12</v>
      </c>
      <c r="B1554" s="2">
        <v>5048</v>
      </c>
    </row>
    <row r="1555" spans="1:2" ht="15.75">
      <c r="A1555" s="16" t="s">
        <v>13</v>
      </c>
      <c r="B1555" s="2">
        <v>1305</v>
      </c>
    </row>
    <row r="1556" spans="1:2" ht="15.75" hidden="1">
      <c r="A1556" s="16" t="s">
        <v>20</v>
      </c>
      <c r="B1556" s="2"/>
    </row>
    <row r="1557" spans="1:2" ht="15.75">
      <c r="A1557" s="16" t="s">
        <v>14</v>
      </c>
      <c r="B1557" s="2">
        <v>655</v>
      </c>
    </row>
    <row r="1558" spans="1:2" ht="15.75">
      <c r="A1558" s="16" t="s">
        <v>15</v>
      </c>
      <c r="B1558" s="2">
        <v>433</v>
      </c>
    </row>
    <row r="1559" spans="1:2" ht="15.75">
      <c r="A1559" s="16" t="s">
        <v>16</v>
      </c>
      <c r="B1559" s="2">
        <v>1760</v>
      </c>
    </row>
    <row r="1560" spans="1:2" ht="15.75">
      <c r="A1560" s="16" t="s">
        <v>17</v>
      </c>
      <c r="B1560" s="2">
        <v>433</v>
      </c>
    </row>
    <row r="1561" spans="1:2" ht="15.75">
      <c r="A1561" s="16" t="s">
        <v>18</v>
      </c>
      <c r="B1561" s="2">
        <v>895</v>
      </c>
    </row>
    <row r="1562" spans="1:2" ht="15.75">
      <c r="A1562" s="16" t="s">
        <v>19</v>
      </c>
      <c r="B1562" s="2">
        <v>433</v>
      </c>
    </row>
    <row r="1563" spans="1:2" ht="15.75">
      <c r="A1563" s="16" t="s">
        <v>1</v>
      </c>
      <c r="B1563" s="2">
        <f>SUM(B1543:B1562)</f>
        <v>44041</v>
      </c>
    </row>
    <row r="1568" spans="1:2" ht="50.25" customHeight="1">
      <c r="A1568" s="36" t="s">
        <v>85</v>
      </c>
      <c r="B1568" s="36"/>
    </row>
    <row r="1570" spans="1:2" ht="35.25" customHeight="1">
      <c r="A1570" s="32" t="s">
        <v>2</v>
      </c>
      <c r="B1570" s="4" t="s">
        <v>60</v>
      </c>
    </row>
    <row r="1571" spans="1:2" ht="15.75">
      <c r="A1571" s="2" t="s">
        <v>25</v>
      </c>
      <c r="B1571" s="2">
        <v>4000</v>
      </c>
    </row>
    <row r="1572" spans="1:2" ht="15.75">
      <c r="A1572" s="2" t="s">
        <v>28</v>
      </c>
      <c r="B1572" s="2">
        <v>2000</v>
      </c>
    </row>
    <row r="1573" spans="1:2" ht="15.75">
      <c r="A1573" s="2" t="s">
        <v>4</v>
      </c>
      <c r="B1573" s="2">
        <v>2000</v>
      </c>
    </row>
    <row r="1574" spans="1:2" ht="15.75">
      <c r="A1574" s="2" t="s">
        <v>5</v>
      </c>
      <c r="B1574" s="2">
        <v>1000</v>
      </c>
    </row>
    <row r="1575" spans="1:2" ht="15.75">
      <c r="A1575" s="2" t="s">
        <v>26</v>
      </c>
      <c r="B1575" s="2">
        <v>1000</v>
      </c>
    </row>
    <row r="1576" spans="1:2" ht="15.75">
      <c r="A1576" s="2" t="s">
        <v>6</v>
      </c>
      <c r="B1576" s="2">
        <v>1000</v>
      </c>
    </row>
    <row r="1577" spans="1:2" ht="15.75">
      <c r="A1577" s="2" t="s">
        <v>7</v>
      </c>
      <c r="B1577" s="2">
        <v>1000</v>
      </c>
    </row>
    <row r="1578" spans="1:2" ht="15.75" hidden="1">
      <c r="A1578" s="2" t="s">
        <v>8</v>
      </c>
      <c r="B1578" s="2"/>
    </row>
    <row r="1579" spans="1:2" ht="15.75" hidden="1">
      <c r="A1579" s="2" t="s">
        <v>9</v>
      </c>
      <c r="B1579" s="2"/>
    </row>
    <row r="1580" spans="1:2" ht="15.75" hidden="1">
      <c r="A1580" s="2" t="s">
        <v>10</v>
      </c>
      <c r="B1580" s="2"/>
    </row>
    <row r="1581" spans="1:2" ht="15.75">
      <c r="A1581" s="2" t="s">
        <v>11</v>
      </c>
      <c r="B1581" s="2">
        <v>2000</v>
      </c>
    </row>
    <row r="1582" spans="1:2" ht="15.75">
      <c r="A1582" s="2" t="s">
        <v>12</v>
      </c>
      <c r="B1582" s="2">
        <v>1000</v>
      </c>
    </row>
    <row r="1583" spans="1:2" ht="15.75">
      <c r="A1583" s="2" t="s">
        <v>13</v>
      </c>
      <c r="B1583" s="2">
        <v>2000</v>
      </c>
    </row>
    <row r="1584" spans="1:2" ht="15.75" hidden="1">
      <c r="A1584" s="2" t="s">
        <v>20</v>
      </c>
      <c r="B1584" s="2"/>
    </row>
    <row r="1585" spans="1:2" ht="15.75">
      <c r="A1585" s="2" t="s">
        <v>14</v>
      </c>
      <c r="B1585" s="2">
        <v>1000</v>
      </c>
    </row>
    <row r="1586" spans="1:2" ht="15.75">
      <c r="A1586" s="2" t="s">
        <v>15</v>
      </c>
      <c r="B1586" s="2">
        <v>1000</v>
      </c>
    </row>
    <row r="1587" spans="1:2" ht="15.75">
      <c r="A1587" s="2" t="s">
        <v>16</v>
      </c>
      <c r="B1587" s="2">
        <v>1000</v>
      </c>
    </row>
    <row r="1588" spans="1:2" ht="15.75" hidden="1">
      <c r="A1588" s="2" t="s">
        <v>17</v>
      </c>
      <c r="B1588" s="2"/>
    </row>
    <row r="1589" spans="1:2" ht="15.75">
      <c r="A1589" s="2" t="s">
        <v>18</v>
      </c>
      <c r="B1589" s="2">
        <v>1000</v>
      </c>
    </row>
    <row r="1590" spans="1:2" ht="15.75">
      <c r="A1590" s="2" t="s">
        <v>19</v>
      </c>
      <c r="B1590" s="2">
        <v>1000</v>
      </c>
    </row>
    <row r="1591" spans="1:2" ht="15.75">
      <c r="A1591" s="2" t="s">
        <v>1</v>
      </c>
      <c r="B1591" s="2">
        <f>SUM(B1571:B1590)</f>
        <v>22000</v>
      </c>
    </row>
    <row r="1596" spans="1:2" ht="76.5" customHeight="1">
      <c r="A1596" s="36" t="s">
        <v>86</v>
      </c>
      <c r="B1596" s="36"/>
    </row>
    <row r="1598" spans="1:2" ht="33.75" customHeight="1">
      <c r="A1598" s="32" t="s">
        <v>2</v>
      </c>
      <c r="B1598" s="4" t="s">
        <v>60</v>
      </c>
    </row>
    <row r="1599" spans="1:2" ht="15.75">
      <c r="A1599" s="2" t="s">
        <v>25</v>
      </c>
      <c r="B1599" s="2">
        <v>0</v>
      </c>
    </row>
    <row r="1600" spans="1:2" ht="15.75">
      <c r="A1600" s="2" t="s">
        <v>26</v>
      </c>
      <c r="B1600" s="2">
        <v>950</v>
      </c>
    </row>
    <row r="1601" spans="1:2" ht="15.75">
      <c r="A1601" s="2" t="s">
        <v>11</v>
      </c>
      <c r="B1601" s="2">
        <v>0</v>
      </c>
    </row>
    <row r="1602" spans="1:2" ht="15.75">
      <c r="A1602" s="2" t="s">
        <v>1</v>
      </c>
      <c r="B1602" s="2">
        <f>SUM(B1599:B1601)</f>
        <v>950</v>
      </c>
    </row>
  </sheetData>
  <mergeCells count="55">
    <mergeCell ref="A1540:B1540"/>
    <mergeCell ref="A1568:B1568"/>
    <mergeCell ref="A1596:B1596"/>
    <mergeCell ref="A1515:B1515"/>
    <mergeCell ref="A1430:B1430"/>
    <mergeCell ref="A1406:B1406"/>
    <mergeCell ref="A1341:B1341"/>
    <mergeCell ref="A1284:B1284"/>
    <mergeCell ref="A1505:B1505"/>
    <mergeCell ref="A1497:B1497"/>
    <mergeCell ref="A1469:B1469"/>
    <mergeCell ref="A1441:B1441"/>
    <mergeCell ref="A1111:B1111"/>
    <mergeCell ref="A1266:B1266"/>
    <mergeCell ref="A1220:B1220"/>
    <mergeCell ref="A1248:B1250"/>
    <mergeCell ref="A1163:B1163"/>
    <mergeCell ref="A1138:B1138"/>
    <mergeCell ref="A1061:B1061"/>
    <mergeCell ref="A740:B740"/>
    <mergeCell ref="A706:B706"/>
    <mergeCell ref="A886:B886"/>
    <mergeCell ref="A852:B852"/>
    <mergeCell ref="A820:B820"/>
    <mergeCell ref="A774:B774"/>
    <mergeCell ref="A949:B949"/>
    <mergeCell ref="A921:B921"/>
    <mergeCell ref="A993:B993"/>
    <mergeCell ref="A96:B96"/>
    <mergeCell ref="A68:B68"/>
    <mergeCell ref="A7:B7"/>
    <mergeCell ref="A8:B8"/>
    <mergeCell ref="A10:B10"/>
    <mergeCell ref="A38:B38"/>
    <mergeCell ref="A547:B547"/>
    <mergeCell ref="A510:B510"/>
    <mergeCell ref="A194:B194"/>
    <mergeCell ref="A144:B144"/>
    <mergeCell ref="A483:B483"/>
    <mergeCell ref="A456:B456"/>
    <mergeCell ref="A448:B448"/>
    <mergeCell ref="A1:B1"/>
    <mergeCell ref="A2:B2"/>
    <mergeCell ref="A3:B3"/>
    <mergeCell ref="A6:B6"/>
    <mergeCell ref="A593:B593"/>
    <mergeCell ref="A1088:B1088"/>
    <mergeCell ref="A242:B242"/>
    <mergeCell ref="A417:B417"/>
    <mergeCell ref="A386:B386"/>
    <mergeCell ref="A348:B348"/>
    <mergeCell ref="A291:B291"/>
    <mergeCell ref="A640:B640"/>
    <mergeCell ref="A675:B675"/>
    <mergeCell ref="A1029:B1029"/>
  </mergeCells>
  <printOptions horizontalCentered="1"/>
  <pageMargins left="0.9448818897637796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&amp;C&amp;P</oddHeader>
  </headerFooter>
  <rowBreaks count="47" manualBreakCount="47">
    <brk id="37" max="255" man="1"/>
    <brk id="67" max="255" man="1"/>
    <brk id="95" max="255" man="1"/>
    <brk id="143" max="255" man="1"/>
    <brk id="193" max="255" man="1"/>
    <brk id="241" max="255" man="1"/>
    <brk id="290" max="255" man="1"/>
    <brk id="347" max="255" man="1"/>
    <brk id="385" max="255" man="1"/>
    <brk id="416" max="255" man="1"/>
    <brk id="447" max="255" man="1"/>
    <brk id="455" max="255" man="1"/>
    <brk id="482" max="255" man="1"/>
    <brk id="509" max="255" man="1"/>
    <brk id="546" max="255" man="1"/>
    <brk id="592" max="255" man="1"/>
    <brk id="639" max="255" man="1"/>
    <brk id="674" max="255" man="1"/>
    <brk id="705" max="255" man="1"/>
    <brk id="739" max="255" man="1"/>
    <brk id="773" max="255" man="1"/>
    <brk id="819" max="255" man="1"/>
    <brk id="851" max="255" man="1"/>
    <brk id="885" max="255" man="1"/>
    <brk id="920" max="255" man="1"/>
    <brk id="948" max="255" man="1"/>
    <brk id="992" max="255" man="1"/>
    <brk id="1028" max="255" man="1"/>
    <brk id="1060" max="255" man="1"/>
    <brk id="1087" max="255" man="1"/>
    <brk id="1110" max="255" man="1"/>
    <brk id="1137" max="255" man="1"/>
    <brk id="1162" max="255" man="1"/>
    <brk id="1219" max="255" man="1"/>
    <brk id="1265" max="255" man="1"/>
    <brk id="1283" max="255" man="1"/>
    <brk id="1339" max="255" man="1"/>
    <brk id="1405" max="255" man="1"/>
    <brk id="1429" max="255" man="1"/>
    <brk id="1440" max="255" man="1"/>
    <brk id="1468" max="255" man="1"/>
    <brk id="1496" max="255" man="1"/>
    <brk id="1504" max="255" man="1"/>
    <brk id="1514" max="255" man="1"/>
    <brk id="1539" max="255" man="1"/>
    <brk id="1567" max="255" man="1"/>
    <brk id="159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Ярославской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Rachkova</dc:creator>
  <cp:keywords/>
  <dc:description/>
  <cp:lastModifiedBy> </cp:lastModifiedBy>
  <cp:lastPrinted>2008-06-18T07:18:56Z</cp:lastPrinted>
  <dcterms:created xsi:type="dcterms:W3CDTF">2004-12-08T05:54:04Z</dcterms:created>
  <dcterms:modified xsi:type="dcterms:W3CDTF">2008-07-08T06:06:02Z</dcterms:modified>
  <cp:category/>
  <cp:version/>
  <cp:contentType/>
  <cp:contentStatus/>
</cp:coreProperties>
</file>