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37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<sst xmlns="http://schemas.openxmlformats.org/spreadsheetml/2006/main" count="147" uniqueCount="145">
  <si>
    <t>Код</t>
  </si>
  <si>
    <t>Общегосударственные вопросы</t>
  </si>
  <si>
    <t>Судебная система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</si>
  <si>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</si>
  <si>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</si>
  <si>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</si>
  <si>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</si>
  <si>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</si>
  <si>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</si>
  <si>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</si>
  <si>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</si>
  <si>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</si>
  <si>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</si>
  <si>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</si>
  <si>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</si>
  <si>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</si>
  <si>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</si>
  <si>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</si>
  <si>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</si>
  <si>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</si>
  <si>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</si>
  <si>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</si>
  <si>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</si>
  <si>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</si>
  <si>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</si>
  <si>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</si>
  <si>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</si>
  <si>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</si>
  <si>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</si>
  <si>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</si>
  <si>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</si>
  <si>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</si>
  <si>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Периодическая печать и издательства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</si>
  <si>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</si>
  <si>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</si>
  <si>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</si>
  <si>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</si>
  <si>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</si>
  <si>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</si>
  <si>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Наименование</t>
  </si>
  <si>
    <t>ВСЕГО</t>
  </si>
  <si>
    <t>ПРОФИЦИТ/ДЕФИЦИТ</t>
  </si>
  <si>
    <t>0100</t>
  </si>
  <si>
    <t>0102</t>
  </si>
  <si>
    <t>0103</t>
  </si>
  <si>
    <t>0104</t>
  </si>
  <si>
    <t>0105</t>
  </si>
  <si>
    <t>0106</t>
  </si>
  <si>
    <t>0107</t>
  </si>
  <si>
    <t>0112</t>
  </si>
  <si>
    <t>0200</t>
  </si>
  <si>
    <t>0300</t>
  </si>
  <si>
    <t>0302</t>
  </si>
  <si>
    <t>0309</t>
  </si>
  <si>
    <t>0310</t>
  </si>
  <si>
    <t>0400</t>
  </si>
  <si>
    <t>0401</t>
  </si>
  <si>
    <t>0402</t>
  </si>
  <si>
    <t>0404</t>
  </si>
  <si>
    <t>0405</t>
  </si>
  <si>
    <t>0408</t>
  </si>
  <si>
    <t>0409</t>
  </si>
  <si>
    <t>0500</t>
  </si>
  <si>
    <t>0600</t>
  </si>
  <si>
    <t>0700</t>
  </si>
  <si>
    <t>0702</t>
  </si>
  <si>
    <t>0703</t>
  </si>
  <si>
    <t>0704</t>
  </si>
  <si>
    <t>0705</t>
  </si>
  <si>
    <t>0707</t>
  </si>
  <si>
    <t>0709</t>
  </si>
  <si>
    <t>0800</t>
  </si>
  <si>
    <t>0801</t>
  </si>
  <si>
    <t>0804</t>
  </si>
  <si>
    <t>0806</t>
  </si>
  <si>
    <t>0900</t>
  </si>
  <si>
    <t>0901</t>
  </si>
  <si>
    <t>0902</t>
  </si>
  <si>
    <t>0904</t>
  </si>
  <si>
    <t>1000</t>
  </si>
  <si>
    <t>0407</t>
  </si>
  <si>
    <t>0502</t>
  </si>
  <si>
    <t>Волкова</t>
  </si>
  <si>
    <t>итого</t>
  </si>
  <si>
    <t>Кокорин</t>
  </si>
  <si>
    <t>Запруднова</t>
  </si>
  <si>
    <t>Н/Х</t>
  </si>
  <si>
    <t>АПК</t>
  </si>
  <si>
    <t>Канцырев</t>
  </si>
  <si>
    <t>бюджетный</t>
  </si>
  <si>
    <t>госдолг</t>
  </si>
  <si>
    <t>Межбюджет</t>
  </si>
  <si>
    <t>0406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</si>
  <si>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</si>
  <si>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</si>
  <si>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0114</t>
  </si>
  <si>
    <t>0204</t>
  </si>
  <si>
    <t>Обеспечение пожарной безопасности</t>
  </si>
  <si>
    <t>0412</t>
  </si>
  <si>
    <t>0501</t>
  </si>
  <si>
    <t>0505</t>
  </si>
  <si>
    <t>0605</t>
  </si>
  <si>
    <t>Профессиональная подготовка, переподготовка и повышение квалификации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</si>
  <si>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</si>
  <si>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</si>
  <si>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</si>
  <si>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0903</t>
  </si>
  <si>
    <t>Медицинская помощь в дневных стационарах всех типов</t>
  </si>
  <si>
    <t>Скорая медицинская помощь</t>
  </si>
  <si>
    <t>0905</t>
  </si>
  <si>
    <t>Санаторно-оздоровительная помощь</t>
  </si>
  <si>
    <t>0906</t>
  </si>
  <si>
    <t>0907</t>
  </si>
  <si>
    <t>Санитарно-эпидемиологическое благополучие</t>
  </si>
  <si>
    <t>0908</t>
  </si>
  <si>
    <t>Физическая культура и спорт</t>
  </si>
  <si>
    <t>Другие вопросы в области здравоохранения, физической культуры и спорта</t>
  </si>
  <si>
    <t>0910</t>
  </si>
  <si>
    <t>1102</t>
  </si>
  <si>
    <t>1103</t>
  </si>
  <si>
    <t>1104</t>
  </si>
  <si>
    <t>Иные межбюджетные трансферты</t>
  </si>
  <si>
    <t>1105</t>
  </si>
  <si>
    <t>Межбюджетные трансферты бюджетам государственных внебюджетных фондов</t>
  </si>
  <si>
    <t>0111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</si>
  <si>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</si>
  <si>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</si>
  <si>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</si>
  <si>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ИТОГО</t>
  </si>
  <si>
    <t xml:space="preserve">Расходы за счет средств от предпринимательской и иной приносящей доход деятельности 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</si>
  <si>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</si>
  <si>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</si>
  <si>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</si>
  <si>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(финансового - бюджетного) надзора</t>
  </si>
  <si>
    <r>
      <t xml:space="preserve">Дорожное </t>
    </r>
    <r>
      <rPr>
        <sz val="12"/>
        <rFont val="Times New Roman"/>
        <family val="1"/>
      </rPr>
      <t>хозяйство</t>
    </r>
  </si>
  <si>
    <t>Заготовка, переработка, хранение и обеспечение безопасности донорской крови и ее компонентов</t>
  </si>
  <si>
    <t>Защита населения  и территории от чрезвычайных ситуаций природного и техногенного характера, гражданская оборона</t>
  </si>
  <si>
    <t>Условно утвержденные расходы</t>
  </si>
  <si>
    <t xml:space="preserve">2009 год           (тыс. руб.)      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</si>
  <si>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</si>
  <si>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к Закону Ярославской области</t>
  </si>
  <si>
    <t>Топливно-энергетический комплекс</t>
  </si>
  <si>
    <t>Приложение 1</t>
  </si>
  <si>
    <r>
      <t>Изменение расходов областного бюджета на 2009 год по разделам                             и подразделам классификации расходов бюджетов                                                          Российской Федерации, предусмотренных приложениями 2 и 2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                                                         к Закону Ярославской области "Об областном бюджете на 2009 год                                                          и на плановый период 2010 и 2011 годов"</t>
    </r>
  </si>
  <si>
    <t>от 25.02.2009  № 4-з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</si>
</sst>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vertAlign val="superscript"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justify" wrapText="1"/>
    </xf>
    <xf numFmtId="49" fontId="2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 wrapText="1"/>
    </xf>
    <xf numFmtId="1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/>
    </xf>
    <xf numFmtId="0" fontId="1" fillId="0" borderId="0" xfId="0" applyFont="1" applyAlignment="1">
      <alignment horizontal="righ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abSelected="1" view="pageBreakPreview" zoomScaleSheetLayoutView="100" workbookViewId="0" topLeftCell="A1">
      <selection activeCell="A4" sqref="A4:B4"/>
    </sheetView>
  </sheetViews>
  <sheetFormatPr defaultColWidth="9.00390625" defaultRowHeight="12.75"/>
  <cols>
    <col min="1" max="1" width="9.00390625" style="10" customWidth="1"/>
    <col min="2" max="2" width="57.25390625" style="3" customWidth="1"/>
    <col min="3" max="3" width="14.625" style="1" hidden="1" customWidth="1"/>
    <col min="4" max="4" width="14.625" style="1" customWidth="1"/>
    <col min="5" max="5" width="11.25390625" style="1" hidden="1" customWidth="1"/>
    <col min="6" max="16384" width="11.875" style="1" customWidth="1"/>
  </cols>
  <sheetData>
    <row r="1" spans="2:5" s="3" customFormat="1" ht="18.75" customHeight="1">
      <c r="B1" s="31" t="s">
        <v>142</v>
      </c>
      <c r="C1" s="31"/>
      <c r="D1" s="31"/>
      <c r="E1" s="31"/>
    </row>
    <row r="2" spans="2:5" s="3" customFormat="1" ht="17.25" customHeight="1">
      <c r="B2" s="31" t="s">
        <v>140</v>
      </c>
      <c r="C2" s="31"/>
      <c r="D2" s="31"/>
      <c r="E2" s="31"/>
    </row>
    <row r="3" spans="2:5" s="3" customFormat="1" ht="18.75" customHeight="1">
      <c r="B3" s="31" t="s">
        <v>144</v>
      </c>
      <c r="C3" s="31"/>
      <c r="D3" s="31"/>
      <c r="E3" s="31"/>
    </row>
    <row r="4" spans="1:2" s="3" customFormat="1" ht="18.75" customHeight="1">
      <c r="A4" s="31"/>
      <c r="B4" s="31"/>
    </row>
    <row r="5" spans="1:5" s="3" customFormat="1" ht="15.75">
      <c r="A5" s="6"/>
      <c r="B5" s="2"/>
      <c r="C5" s="2"/>
      <c r="D5" s="2"/>
      <c r="E5" s="2"/>
    </row>
    <row r="6" spans="1:5" s="3" customFormat="1" ht="90.75" customHeight="1">
      <c r="A6" s="37" t="s">
        <v>143</v>
      </c>
      <c r="B6" s="37"/>
      <c r="C6" s="37"/>
      <c r="D6" s="37"/>
      <c r="E6" s="37"/>
    </row>
    <row r="7" s="3" customFormat="1" ht="15.75">
      <c r="A7" s="7"/>
    </row>
    <row r="8" spans="1:5" s="4" customFormat="1" ht="31.5">
      <c r="A8" s="24" t="s">
        <v>0</v>
      </c>
      <c r="B8" s="25" t="s">
        <v>39</v>
      </c>
      <c r="C8" s="11" t="s">
        <v>138</v>
      </c>
      <c r="D8" s="11" t="s">
        <v>138</v>
      </c>
      <c r="E8" s="11" t="s">
        <v>138</v>
      </c>
    </row>
    <row r="9" spans="1:5" s="15" customFormat="1" ht="15.75" hidden="1">
      <c r="A9" s="8" t="s">
        <v>42</v>
      </c>
      <c r="B9" s="28" t="s">
        <v>1</v>
      </c>
      <c r="C9" s="19">
        <v>2312916</v>
      </c>
      <c r="D9" s="19">
        <f>SUM(D10:D18)</f>
        <v>0</v>
      </c>
      <c r="E9" s="19">
        <f>C9+D9</f>
        <v>2312916</v>
      </c>
    </row>
    <row r="10" spans="1:5" ht="33" customHeight="1" hidden="1">
      <c r="A10" s="9" t="s">
        <v>43</v>
      </c>
      <c r="B10" s="26" t="s">
        <v>93</v>
      </c>
      <c r="C10" s="14">
        <v>2151</v>
      </c>
      <c r="D10" s="14"/>
      <c r="E10" s="14">
        <f aca="true" t="shared" si="0" ref="E10:E41">C10+D10</f>
        <v>2151</v>
      </c>
    </row>
    <row r="11" spans="1:5" ht="48" customHeight="1" hidden="1">
      <c r="A11" s="9" t="s">
        <v>44</v>
      </c>
      <c r="B11" s="26" t="s">
        <v>139</v>
      </c>
      <c r="C11" s="14">
        <v>102410</v>
      </c>
      <c r="D11" s="14"/>
      <c r="E11" s="14">
        <f t="shared" si="0"/>
        <v>102410</v>
      </c>
    </row>
    <row r="12" spans="1:5" ht="48.75" customHeight="1" hidden="1">
      <c r="A12" s="9" t="s">
        <v>45</v>
      </c>
      <c r="B12" s="26" t="s">
        <v>94</v>
      </c>
      <c r="C12" s="14">
        <v>341168</v>
      </c>
      <c r="D12" s="14"/>
      <c r="E12" s="14">
        <f t="shared" si="0"/>
        <v>341168</v>
      </c>
    </row>
    <row r="13" spans="1:5" ht="15.75" hidden="1">
      <c r="A13" s="9" t="s">
        <v>46</v>
      </c>
      <c r="B13" s="26" t="s">
        <v>2</v>
      </c>
      <c r="C13" s="14">
        <v>61750</v>
      </c>
      <c r="D13" s="14"/>
      <c r="E13" s="14">
        <f t="shared" si="0"/>
        <v>61750</v>
      </c>
    </row>
    <row r="14" spans="1:5" ht="48" customHeight="1" hidden="1">
      <c r="A14" s="9" t="s">
        <v>47</v>
      </c>
      <c r="B14" s="26" t="s">
        <v>133</v>
      </c>
      <c r="C14" s="14">
        <v>110077</v>
      </c>
      <c r="D14" s="14"/>
      <c r="E14" s="14">
        <f t="shared" si="0"/>
        <v>110077</v>
      </c>
    </row>
    <row r="15" spans="1:5" ht="15.75" customHeight="1" hidden="1">
      <c r="A15" s="9" t="s">
        <v>48</v>
      </c>
      <c r="B15" s="26" t="s">
        <v>3</v>
      </c>
      <c r="C15" s="14">
        <v>18241</v>
      </c>
      <c r="D15" s="14"/>
      <c r="E15" s="14">
        <f t="shared" si="0"/>
        <v>18241</v>
      </c>
    </row>
    <row r="16" spans="1:5" ht="16.5" customHeight="1" hidden="1">
      <c r="A16" s="9" t="s">
        <v>124</v>
      </c>
      <c r="B16" s="29" t="s">
        <v>4</v>
      </c>
      <c r="C16" s="30">
        <v>891968</v>
      </c>
      <c r="D16" s="30"/>
      <c r="E16" s="30">
        <f t="shared" si="0"/>
        <v>891968</v>
      </c>
    </row>
    <row r="17" spans="1:5" s="16" customFormat="1" ht="15.75" hidden="1">
      <c r="A17" s="9" t="s">
        <v>49</v>
      </c>
      <c r="B17" s="26" t="s">
        <v>5</v>
      </c>
      <c r="C17" s="14">
        <v>35475</v>
      </c>
      <c r="D17" s="14"/>
      <c r="E17" s="14">
        <f t="shared" si="0"/>
        <v>35475</v>
      </c>
    </row>
    <row r="18" spans="1:5" ht="15.75" hidden="1">
      <c r="A18" s="9" t="s">
        <v>95</v>
      </c>
      <c r="B18" s="26" t="s">
        <v>6</v>
      </c>
      <c r="C18" s="14">
        <v>749676</v>
      </c>
      <c r="D18" s="14"/>
      <c r="E18" s="14">
        <f t="shared" si="0"/>
        <v>749676</v>
      </c>
    </row>
    <row r="19" spans="1:5" s="5" customFormat="1" ht="15.75" hidden="1">
      <c r="A19" s="8" t="s">
        <v>50</v>
      </c>
      <c r="B19" s="27" t="s">
        <v>7</v>
      </c>
      <c r="C19" s="13">
        <v>28520</v>
      </c>
      <c r="D19" s="13">
        <f>SUM(D20:D20)</f>
        <v>0</v>
      </c>
      <c r="E19" s="13">
        <f t="shared" si="0"/>
        <v>28520</v>
      </c>
    </row>
    <row r="20" spans="1:5" ht="15.75" hidden="1">
      <c r="A20" s="9" t="s">
        <v>96</v>
      </c>
      <c r="B20" s="26" t="s">
        <v>8</v>
      </c>
      <c r="C20" s="14">
        <v>28520</v>
      </c>
      <c r="D20" s="14"/>
      <c r="E20" s="14">
        <f t="shared" si="0"/>
        <v>28520</v>
      </c>
    </row>
    <row r="21" spans="1:5" s="5" customFormat="1" ht="33" customHeight="1" hidden="1">
      <c r="A21" s="8" t="s">
        <v>51</v>
      </c>
      <c r="B21" s="27" t="s">
        <v>9</v>
      </c>
      <c r="C21" s="13">
        <v>1205234</v>
      </c>
      <c r="D21" s="13">
        <f>SUM(D22:D24)</f>
        <v>0</v>
      </c>
      <c r="E21" s="13">
        <f t="shared" si="0"/>
        <v>1205234</v>
      </c>
    </row>
    <row r="22" spans="1:5" ht="15.75" hidden="1">
      <c r="A22" s="9" t="s">
        <v>52</v>
      </c>
      <c r="B22" s="26" t="s">
        <v>10</v>
      </c>
      <c r="C22" s="14">
        <v>811129</v>
      </c>
      <c r="D22" s="14"/>
      <c r="E22" s="14">
        <f t="shared" si="0"/>
        <v>811129</v>
      </c>
    </row>
    <row r="23" spans="1:5" ht="31.5" customHeight="1" hidden="1">
      <c r="A23" s="9" t="s">
        <v>53</v>
      </c>
      <c r="B23" s="26" t="s">
        <v>136</v>
      </c>
      <c r="C23" s="14">
        <v>102641</v>
      </c>
      <c r="D23" s="14"/>
      <c r="E23" s="14">
        <f t="shared" si="0"/>
        <v>102641</v>
      </c>
    </row>
    <row r="24" spans="1:5" ht="15.75" hidden="1">
      <c r="A24" s="9" t="s">
        <v>54</v>
      </c>
      <c r="B24" s="26" t="s">
        <v>97</v>
      </c>
      <c r="C24" s="14">
        <v>291464</v>
      </c>
      <c r="D24" s="14"/>
      <c r="E24" s="14">
        <f t="shared" si="0"/>
        <v>291464</v>
      </c>
    </row>
    <row r="25" spans="1:5" s="5" customFormat="1" ht="15.75" hidden="1">
      <c r="A25" s="8" t="s">
        <v>55</v>
      </c>
      <c r="B25" s="28" t="s">
        <v>11</v>
      </c>
      <c r="C25" s="19">
        <v>7231317</v>
      </c>
      <c r="D25" s="19">
        <f>SUM(D26:D34)</f>
        <v>0</v>
      </c>
      <c r="E25" s="19">
        <f t="shared" si="0"/>
        <v>7231317</v>
      </c>
    </row>
    <row r="26" spans="1:5" ht="15.75" hidden="1">
      <c r="A26" s="9" t="s">
        <v>56</v>
      </c>
      <c r="B26" s="26" t="s">
        <v>12</v>
      </c>
      <c r="C26" s="14">
        <v>229354</v>
      </c>
      <c r="D26" s="14"/>
      <c r="E26" s="14">
        <f t="shared" si="0"/>
        <v>229354</v>
      </c>
    </row>
    <row r="27" spans="1:5" ht="15.75" hidden="1">
      <c r="A27" s="9" t="s">
        <v>57</v>
      </c>
      <c r="B27" s="26" t="s">
        <v>141</v>
      </c>
      <c r="C27" s="14">
        <v>36988</v>
      </c>
      <c r="D27" s="14"/>
      <c r="E27" s="14">
        <f t="shared" si="0"/>
        <v>36988</v>
      </c>
    </row>
    <row r="28" spans="1:5" ht="15.75" hidden="1">
      <c r="A28" s="9" t="s">
        <v>58</v>
      </c>
      <c r="B28" s="26" t="s">
        <v>13</v>
      </c>
      <c r="C28" s="14">
        <v>3700</v>
      </c>
      <c r="D28" s="14"/>
      <c r="E28" s="14">
        <f t="shared" si="0"/>
        <v>3700</v>
      </c>
    </row>
    <row r="29" spans="1:5" ht="15.75" hidden="1">
      <c r="A29" s="9" t="s">
        <v>59</v>
      </c>
      <c r="B29" s="29" t="s">
        <v>14</v>
      </c>
      <c r="C29" s="30">
        <v>700510</v>
      </c>
      <c r="D29" s="30"/>
      <c r="E29" s="30">
        <f t="shared" si="0"/>
        <v>700510</v>
      </c>
    </row>
    <row r="30" spans="1:5" ht="15.75" hidden="1">
      <c r="A30" s="9" t="s">
        <v>92</v>
      </c>
      <c r="B30" s="26" t="s">
        <v>15</v>
      </c>
      <c r="C30" s="14">
        <v>14243</v>
      </c>
      <c r="D30" s="14"/>
      <c r="E30" s="14">
        <f t="shared" si="0"/>
        <v>14243</v>
      </c>
    </row>
    <row r="31" spans="1:5" ht="15.75" hidden="1">
      <c r="A31" s="9" t="s">
        <v>80</v>
      </c>
      <c r="B31" s="26" t="s">
        <v>16</v>
      </c>
      <c r="C31" s="14">
        <v>148787</v>
      </c>
      <c r="D31" s="14"/>
      <c r="E31" s="14">
        <f t="shared" si="0"/>
        <v>148787</v>
      </c>
    </row>
    <row r="32" spans="1:5" ht="15.75" hidden="1">
      <c r="A32" s="9" t="s">
        <v>60</v>
      </c>
      <c r="B32" s="26" t="s">
        <v>17</v>
      </c>
      <c r="C32" s="14">
        <v>250437</v>
      </c>
      <c r="D32" s="14"/>
      <c r="E32" s="14">
        <f t="shared" si="0"/>
        <v>250437</v>
      </c>
    </row>
    <row r="33" spans="1:5" ht="15.75" hidden="1">
      <c r="A33" s="9" t="s">
        <v>61</v>
      </c>
      <c r="B33" s="26" t="s">
        <v>134</v>
      </c>
      <c r="C33" s="14">
        <v>5661038</v>
      </c>
      <c r="D33" s="14"/>
      <c r="E33" s="14">
        <f t="shared" si="0"/>
        <v>5661038</v>
      </c>
    </row>
    <row r="34" spans="1:5" ht="15.75" hidden="1">
      <c r="A34" s="9" t="s">
        <v>98</v>
      </c>
      <c r="B34" s="26" t="s">
        <v>18</v>
      </c>
      <c r="C34" s="14">
        <v>186260</v>
      </c>
      <c r="D34" s="14"/>
      <c r="E34" s="14">
        <f t="shared" si="0"/>
        <v>186260</v>
      </c>
    </row>
    <row r="35" spans="1:5" s="5" customFormat="1" ht="15.75" hidden="1">
      <c r="A35" s="8" t="s">
        <v>62</v>
      </c>
      <c r="B35" s="27" t="s">
        <v>19</v>
      </c>
      <c r="C35" s="13">
        <v>648345</v>
      </c>
      <c r="D35" s="13">
        <f>SUM(D36:D38)</f>
        <v>0</v>
      </c>
      <c r="E35" s="13">
        <f t="shared" si="0"/>
        <v>648345</v>
      </c>
    </row>
    <row r="36" spans="1:5" ht="15.75" hidden="1">
      <c r="A36" s="9" t="s">
        <v>99</v>
      </c>
      <c r="B36" s="26" t="s">
        <v>20</v>
      </c>
      <c r="C36" s="14">
        <v>559030</v>
      </c>
      <c r="D36" s="14"/>
      <c r="E36" s="14">
        <f t="shared" si="0"/>
        <v>559030</v>
      </c>
    </row>
    <row r="37" spans="1:5" ht="15.75" hidden="1">
      <c r="A37" s="9" t="s">
        <v>81</v>
      </c>
      <c r="B37" s="26" t="s">
        <v>21</v>
      </c>
      <c r="C37" s="14">
        <v>35000</v>
      </c>
      <c r="D37" s="14"/>
      <c r="E37" s="14">
        <f t="shared" si="0"/>
        <v>35000</v>
      </c>
    </row>
    <row r="38" spans="1:5" ht="30.75" customHeight="1" hidden="1">
      <c r="A38" s="9" t="s">
        <v>100</v>
      </c>
      <c r="B38" s="26" t="s">
        <v>22</v>
      </c>
      <c r="C38" s="14">
        <v>54315</v>
      </c>
      <c r="D38" s="14"/>
      <c r="E38" s="14">
        <f t="shared" si="0"/>
        <v>54315</v>
      </c>
    </row>
    <row r="39" spans="1:5" s="5" customFormat="1" ht="15.75" hidden="1">
      <c r="A39" s="8" t="s">
        <v>63</v>
      </c>
      <c r="B39" s="27" t="s">
        <v>23</v>
      </c>
      <c r="C39" s="13">
        <v>45340</v>
      </c>
      <c r="D39" s="13">
        <f>SUM(D40:D40)</f>
        <v>0</v>
      </c>
      <c r="E39" s="13">
        <f t="shared" si="0"/>
        <v>45340</v>
      </c>
    </row>
    <row r="40" spans="1:5" ht="16.5" customHeight="1" hidden="1">
      <c r="A40" s="9" t="s">
        <v>101</v>
      </c>
      <c r="B40" s="26" t="s">
        <v>24</v>
      </c>
      <c r="C40" s="14">
        <v>45340</v>
      </c>
      <c r="D40" s="14"/>
      <c r="E40" s="14">
        <f t="shared" si="0"/>
        <v>45340</v>
      </c>
    </row>
    <row r="41" spans="1:5" s="5" customFormat="1" ht="15.75" hidden="1">
      <c r="A41" s="8" t="s">
        <v>64</v>
      </c>
      <c r="B41" s="27" t="s">
        <v>25</v>
      </c>
      <c r="C41" s="13">
        <v>1987953</v>
      </c>
      <c r="D41" s="13">
        <f>SUM(D42:D47)</f>
        <v>0</v>
      </c>
      <c r="E41" s="13">
        <f t="shared" si="0"/>
        <v>1987953</v>
      </c>
    </row>
    <row r="42" spans="1:5" ht="15.75" hidden="1">
      <c r="A42" s="9" t="s">
        <v>65</v>
      </c>
      <c r="B42" s="26" t="s">
        <v>26</v>
      </c>
      <c r="C42" s="14">
        <v>536115</v>
      </c>
      <c r="D42" s="14"/>
      <c r="E42" s="14">
        <f aca="true" t="shared" si="1" ref="E42:E77">C42+D42</f>
        <v>536115</v>
      </c>
    </row>
    <row r="43" spans="1:5" ht="15.75" hidden="1">
      <c r="A43" s="9" t="s">
        <v>66</v>
      </c>
      <c r="B43" s="26" t="s">
        <v>27</v>
      </c>
      <c r="C43" s="14">
        <v>700822</v>
      </c>
      <c r="D43" s="14"/>
      <c r="E43" s="14">
        <f t="shared" si="1"/>
        <v>700822</v>
      </c>
    </row>
    <row r="44" spans="1:5" ht="15.75" hidden="1">
      <c r="A44" s="9" t="s">
        <v>67</v>
      </c>
      <c r="B44" s="26" t="s">
        <v>28</v>
      </c>
      <c r="C44" s="14">
        <v>358433</v>
      </c>
      <c r="D44" s="14"/>
      <c r="E44" s="14">
        <f t="shared" si="1"/>
        <v>358433</v>
      </c>
    </row>
    <row r="45" spans="1:5" ht="33" customHeight="1" hidden="1">
      <c r="A45" s="9" t="s">
        <v>68</v>
      </c>
      <c r="B45" s="26" t="s">
        <v>102</v>
      </c>
      <c r="C45" s="14">
        <v>55960</v>
      </c>
      <c r="D45" s="14"/>
      <c r="E45" s="14">
        <f t="shared" si="1"/>
        <v>55960</v>
      </c>
    </row>
    <row r="46" spans="1:5" ht="15.75" hidden="1">
      <c r="A46" s="9" t="s">
        <v>69</v>
      </c>
      <c r="B46" s="26" t="s">
        <v>29</v>
      </c>
      <c r="C46" s="14">
        <v>59078</v>
      </c>
      <c r="D46" s="14"/>
      <c r="E46" s="14">
        <f t="shared" si="1"/>
        <v>59078</v>
      </c>
    </row>
    <row r="47" spans="1:5" ht="15.75" hidden="1">
      <c r="A47" s="9" t="s">
        <v>70</v>
      </c>
      <c r="B47" s="26" t="s">
        <v>30</v>
      </c>
      <c r="C47" s="14">
        <v>277545</v>
      </c>
      <c r="D47" s="14"/>
      <c r="E47" s="14">
        <f t="shared" si="1"/>
        <v>277545</v>
      </c>
    </row>
    <row r="48" spans="1:5" s="5" customFormat="1" ht="34.5" customHeight="1" hidden="1">
      <c r="A48" s="8" t="s">
        <v>71</v>
      </c>
      <c r="B48" s="27" t="s">
        <v>130</v>
      </c>
      <c r="C48" s="13">
        <v>1328320</v>
      </c>
      <c r="D48" s="13">
        <f>SUM(D49:D51)</f>
        <v>0</v>
      </c>
      <c r="E48" s="13">
        <f t="shared" si="1"/>
        <v>1328320</v>
      </c>
    </row>
    <row r="49" spans="1:5" ht="15.75" hidden="1">
      <c r="A49" s="9" t="s">
        <v>72</v>
      </c>
      <c r="B49" s="26" t="s">
        <v>31</v>
      </c>
      <c r="C49" s="14">
        <v>1285755</v>
      </c>
      <c r="D49" s="14"/>
      <c r="E49" s="14">
        <f t="shared" si="1"/>
        <v>1285755</v>
      </c>
    </row>
    <row r="50" spans="1:5" ht="15.75" hidden="1">
      <c r="A50" s="9" t="s">
        <v>73</v>
      </c>
      <c r="B50" s="26" t="s">
        <v>32</v>
      </c>
      <c r="C50" s="14">
        <v>2700</v>
      </c>
      <c r="D50" s="14"/>
      <c r="E50" s="14">
        <f t="shared" si="1"/>
        <v>2700</v>
      </c>
    </row>
    <row r="51" spans="1:5" ht="31.5" hidden="1">
      <c r="A51" s="9" t="s">
        <v>74</v>
      </c>
      <c r="B51" s="26" t="s">
        <v>131</v>
      </c>
      <c r="C51" s="14">
        <v>39865</v>
      </c>
      <c r="D51" s="14"/>
      <c r="E51" s="14">
        <f t="shared" si="1"/>
        <v>39865</v>
      </c>
    </row>
    <row r="52" spans="1:5" s="5" customFormat="1" ht="15.75" hidden="1">
      <c r="A52" s="8" t="s">
        <v>75</v>
      </c>
      <c r="B52" s="27" t="s">
        <v>103</v>
      </c>
      <c r="C52" s="13">
        <v>2713142</v>
      </c>
      <c r="D52" s="13">
        <f>SUM(D53:D61)</f>
        <v>0</v>
      </c>
      <c r="E52" s="13">
        <f t="shared" si="1"/>
        <v>2713142</v>
      </c>
    </row>
    <row r="53" spans="1:5" ht="15.75" hidden="1">
      <c r="A53" s="9" t="s">
        <v>76</v>
      </c>
      <c r="B53" s="26" t="s">
        <v>104</v>
      </c>
      <c r="C53" s="14">
        <v>1845918</v>
      </c>
      <c r="D53" s="14"/>
      <c r="E53" s="14">
        <f t="shared" si="1"/>
        <v>1845918</v>
      </c>
    </row>
    <row r="54" spans="1:5" ht="18.75" customHeight="1" hidden="1">
      <c r="A54" s="9" t="s">
        <v>77</v>
      </c>
      <c r="B54" s="26" t="s">
        <v>105</v>
      </c>
      <c r="C54" s="14">
        <v>112468</v>
      </c>
      <c r="D54" s="14"/>
      <c r="E54" s="14">
        <f t="shared" si="1"/>
        <v>112468</v>
      </c>
    </row>
    <row r="55" spans="1:5" ht="16.5" customHeight="1" hidden="1">
      <c r="A55" s="9" t="s">
        <v>106</v>
      </c>
      <c r="B55" s="26" t="s">
        <v>107</v>
      </c>
      <c r="C55" s="14">
        <v>34610</v>
      </c>
      <c r="D55" s="14"/>
      <c r="E55" s="14">
        <f t="shared" si="1"/>
        <v>34610</v>
      </c>
    </row>
    <row r="56" spans="1:5" ht="15.75" hidden="1">
      <c r="A56" s="9" t="s">
        <v>78</v>
      </c>
      <c r="B56" s="26" t="s">
        <v>108</v>
      </c>
      <c r="C56" s="14">
        <v>16575</v>
      </c>
      <c r="D56" s="14"/>
      <c r="E56" s="14">
        <f t="shared" si="1"/>
        <v>16575</v>
      </c>
    </row>
    <row r="57" spans="1:5" ht="15.75" hidden="1">
      <c r="A57" s="9" t="s">
        <v>109</v>
      </c>
      <c r="B57" s="26" t="s">
        <v>110</v>
      </c>
      <c r="C57" s="14">
        <v>49735</v>
      </c>
      <c r="D57" s="14"/>
      <c r="E57" s="14">
        <f t="shared" si="1"/>
        <v>49735</v>
      </c>
    </row>
    <row r="58" spans="1:5" ht="31.5" hidden="1">
      <c r="A58" s="9" t="s">
        <v>111</v>
      </c>
      <c r="B58" s="26" t="s">
        <v>135</v>
      </c>
      <c r="C58" s="14">
        <v>73043</v>
      </c>
      <c r="D58" s="14"/>
      <c r="E58" s="14">
        <f t="shared" si="1"/>
        <v>73043</v>
      </c>
    </row>
    <row r="59" spans="1:5" ht="15.75" hidden="1">
      <c r="A59" s="9" t="s">
        <v>112</v>
      </c>
      <c r="B59" s="26" t="s">
        <v>113</v>
      </c>
      <c r="C59" s="14">
        <v>18000</v>
      </c>
      <c r="D59" s="14"/>
      <c r="E59" s="14">
        <f t="shared" si="1"/>
        <v>18000</v>
      </c>
    </row>
    <row r="60" spans="1:5" ht="15.75" hidden="1">
      <c r="A60" s="9" t="s">
        <v>114</v>
      </c>
      <c r="B60" s="26" t="s">
        <v>115</v>
      </c>
      <c r="C60" s="14">
        <v>227149</v>
      </c>
      <c r="D60" s="14"/>
      <c r="E60" s="14">
        <f t="shared" si="1"/>
        <v>227149</v>
      </c>
    </row>
    <row r="61" spans="1:5" ht="31.5" hidden="1">
      <c r="A61" s="9" t="s">
        <v>117</v>
      </c>
      <c r="B61" s="26" t="s">
        <v>116</v>
      </c>
      <c r="C61" s="14">
        <v>335644</v>
      </c>
      <c r="D61" s="14"/>
      <c r="E61" s="14">
        <f t="shared" si="1"/>
        <v>335644</v>
      </c>
    </row>
    <row r="62" spans="1:5" s="15" customFormat="1" ht="15.75">
      <c r="A62" s="8" t="s">
        <v>79</v>
      </c>
      <c r="B62" s="27" t="s">
        <v>33</v>
      </c>
      <c r="C62" s="13">
        <v>1945977</v>
      </c>
      <c r="D62" s="13">
        <f>SUM(D63:D67)</f>
        <v>15600</v>
      </c>
      <c r="E62" s="13">
        <f t="shared" si="1"/>
        <v>1961577</v>
      </c>
    </row>
    <row r="63" spans="1:5" ht="15.75" hidden="1">
      <c r="A63" s="9">
        <v>1001</v>
      </c>
      <c r="B63" s="26" t="s">
        <v>34</v>
      </c>
      <c r="C63" s="14">
        <v>45194</v>
      </c>
      <c r="D63" s="14"/>
      <c r="E63" s="14">
        <f t="shared" si="1"/>
        <v>45194</v>
      </c>
    </row>
    <row r="64" spans="1:5" ht="15.75" hidden="1">
      <c r="A64" s="9">
        <v>1002</v>
      </c>
      <c r="B64" s="26" t="s">
        <v>35</v>
      </c>
      <c r="C64" s="14">
        <v>865786</v>
      </c>
      <c r="D64" s="14"/>
      <c r="E64" s="14">
        <f t="shared" si="1"/>
        <v>865786</v>
      </c>
    </row>
    <row r="65" spans="1:5" s="16" customFormat="1" ht="15.75">
      <c r="A65" s="9">
        <v>1003</v>
      </c>
      <c r="B65" s="26" t="s">
        <v>36</v>
      </c>
      <c r="C65" s="14">
        <v>943344</v>
      </c>
      <c r="D65" s="14">
        <v>15600</v>
      </c>
      <c r="E65" s="14">
        <f t="shared" si="1"/>
        <v>958944</v>
      </c>
    </row>
    <row r="66" spans="1:5" ht="15.75" hidden="1">
      <c r="A66" s="9">
        <v>1004</v>
      </c>
      <c r="B66" s="26" t="s">
        <v>132</v>
      </c>
      <c r="C66" s="14">
        <v>41535</v>
      </c>
      <c r="D66" s="14"/>
      <c r="E66" s="14">
        <f t="shared" si="1"/>
        <v>41535</v>
      </c>
    </row>
    <row r="67" spans="1:5" ht="15.75" hidden="1">
      <c r="A67" s="9">
        <v>1006</v>
      </c>
      <c r="B67" s="26" t="s">
        <v>37</v>
      </c>
      <c r="C67" s="14">
        <v>50118</v>
      </c>
      <c r="D67" s="14"/>
      <c r="E67" s="14">
        <f t="shared" si="1"/>
        <v>50118</v>
      </c>
    </row>
    <row r="68" spans="1:5" s="15" customFormat="1" ht="15.75">
      <c r="A68" s="8">
        <v>1100</v>
      </c>
      <c r="B68" s="28" t="s">
        <v>38</v>
      </c>
      <c r="C68" s="19">
        <v>18867838</v>
      </c>
      <c r="D68" s="19">
        <f>SUM(D69:D73)</f>
        <v>-15600</v>
      </c>
      <c r="E68" s="19">
        <f t="shared" si="1"/>
        <v>18852238</v>
      </c>
    </row>
    <row r="69" spans="1:5" ht="31.5" hidden="1">
      <c r="A69" s="9">
        <v>1101</v>
      </c>
      <c r="B69" s="26" t="s">
        <v>125</v>
      </c>
      <c r="C69" s="14">
        <v>2540778</v>
      </c>
      <c r="D69" s="14"/>
      <c r="E69" s="14">
        <f t="shared" si="1"/>
        <v>2540778</v>
      </c>
    </row>
    <row r="70" spans="1:5" ht="32.25" customHeight="1" hidden="1">
      <c r="A70" s="9" t="s">
        <v>118</v>
      </c>
      <c r="B70" s="29" t="s">
        <v>126</v>
      </c>
      <c r="C70" s="30">
        <v>5180742</v>
      </c>
      <c r="D70" s="30"/>
      <c r="E70" s="30">
        <f t="shared" si="1"/>
        <v>5180742</v>
      </c>
    </row>
    <row r="71" spans="1:5" ht="30.75" customHeight="1">
      <c r="A71" s="9" t="s">
        <v>119</v>
      </c>
      <c r="B71" s="29" t="s">
        <v>127</v>
      </c>
      <c r="C71" s="30">
        <v>8333878</v>
      </c>
      <c r="D71" s="30">
        <f>-28207+54400</f>
        <v>26193</v>
      </c>
      <c r="E71" s="30">
        <f t="shared" si="1"/>
        <v>8360071</v>
      </c>
    </row>
    <row r="72" spans="1:5" ht="15.75">
      <c r="A72" s="9" t="s">
        <v>120</v>
      </c>
      <c r="B72" s="26" t="s">
        <v>121</v>
      </c>
      <c r="C72" s="14">
        <v>810055</v>
      </c>
      <c r="D72" s="14">
        <v>-41793</v>
      </c>
      <c r="E72" s="14">
        <f t="shared" si="1"/>
        <v>768262</v>
      </c>
    </row>
    <row r="73" spans="1:5" s="16" customFormat="1" ht="31.5" hidden="1">
      <c r="A73" s="9" t="s">
        <v>122</v>
      </c>
      <c r="B73" s="26" t="s">
        <v>123</v>
      </c>
      <c r="C73" s="14">
        <v>2002385</v>
      </c>
      <c r="D73" s="14"/>
      <c r="E73" s="14">
        <f t="shared" si="1"/>
        <v>2002385</v>
      </c>
    </row>
    <row r="74" spans="1:5" s="5" customFormat="1" ht="15.75" hidden="1">
      <c r="A74" s="34" t="s">
        <v>128</v>
      </c>
      <c r="B74" s="34"/>
      <c r="C74" s="13">
        <v>38314902</v>
      </c>
      <c r="D74" s="13">
        <f>D9+D19+D21+D25+D35+D39+D41+D48+D52+D62+D68</f>
        <v>0</v>
      </c>
      <c r="E74" s="13">
        <f t="shared" si="1"/>
        <v>38314902</v>
      </c>
    </row>
    <row r="75" spans="1:5" s="5" customFormat="1" ht="15.75" hidden="1">
      <c r="A75" s="35" t="s">
        <v>137</v>
      </c>
      <c r="B75" s="36"/>
      <c r="C75" s="13">
        <v>0</v>
      </c>
      <c r="D75" s="13"/>
      <c r="E75" s="13">
        <f t="shared" si="1"/>
        <v>0</v>
      </c>
    </row>
    <row r="76" spans="1:5" s="5" customFormat="1" ht="33.75" customHeight="1" hidden="1">
      <c r="A76" s="35" t="s">
        <v>129</v>
      </c>
      <c r="B76" s="36"/>
      <c r="C76" s="18">
        <v>825203</v>
      </c>
      <c r="D76" s="18"/>
      <c r="E76" s="18">
        <f t="shared" si="1"/>
        <v>825203</v>
      </c>
    </row>
    <row r="77" spans="1:5" s="5" customFormat="1" ht="15.75" hidden="1">
      <c r="A77" s="34" t="s">
        <v>40</v>
      </c>
      <c r="B77" s="34"/>
      <c r="C77" s="19">
        <v>39140105</v>
      </c>
      <c r="D77" s="19">
        <f>D76+D74+D75</f>
        <v>0</v>
      </c>
      <c r="E77" s="19">
        <f t="shared" si="1"/>
        <v>39140105</v>
      </c>
    </row>
    <row r="78" spans="1:5" s="5" customFormat="1" ht="15.75" hidden="1">
      <c r="A78" s="32" t="s">
        <v>41</v>
      </c>
      <c r="B78" s="33"/>
      <c r="C78" s="13"/>
      <c r="D78" s="13"/>
      <c r="E78" s="13"/>
    </row>
    <row r="79" spans="3:5" ht="15.75">
      <c r="C79" s="12"/>
      <c r="D79" s="12"/>
      <c r="E79" s="12"/>
    </row>
    <row r="80" ht="15.75" hidden="1">
      <c r="B80" s="3" t="s">
        <v>82</v>
      </c>
    </row>
    <row r="81" ht="15.75" hidden="1">
      <c r="B81" s="3" t="s">
        <v>84</v>
      </c>
    </row>
    <row r="82" ht="15.75" hidden="1">
      <c r="B82" s="3" t="s">
        <v>85</v>
      </c>
    </row>
    <row r="83" ht="15.75" hidden="1">
      <c r="B83" s="3" t="s">
        <v>86</v>
      </c>
    </row>
    <row r="84" ht="15.75" hidden="1">
      <c r="B84" s="3" t="s">
        <v>87</v>
      </c>
    </row>
    <row r="85" ht="15.75" hidden="1">
      <c r="B85" s="3" t="s">
        <v>88</v>
      </c>
    </row>
    <row r="86" ht="15.75" hidden="1">
      <c r="B86" s="3" t="s">
        <v>89</v>
      </c>
    </row>
    <row r="87" ht="15.75" hidden="1">
      <c r="B87" s="3" t="s">
        <v>90</v>
      </c>
    </row>
    <row r="88" ht="15.75" hidden="1">
      <c r="B88" s="3" t="s">
        <v>91</v>
      </c>
    </row>
    <row r="89" ht="15.75" hidden="1">
      <c r="B89" s="3" t="s">
        <v>83</v>
      </c>
    </row>
    <row r="90" spans="3:5" ht="15.75" hidden="1">
      <c r="C90" s="17"/>
      <c r="D90" s="17"/>
      <c r="E90" s="17"/>
    </row>
    <row r="95" spans="3:5" ht="15.75">
      <c r="C95" s="20"/>
      <c r="D95" s="20"/>
      <c r="E95" s="20"/>
    </row>
    <row r="97" spans="2:5" ht="15.75">
      <c r="B97" s="21"/>
      <c r="C97" s="22"/>
      <c r="D97" s="22"/>
      <c r="E97" s="22"/>
    </row>
    <row r="98" spans="2:5" ht="15.75">
      <c r="B98" s="21"/>
      <c r="C98" s="23"/>
      <c r="D98" s="23"/>
      <c r="E98" s="23"/>
    </row>
    <row r="99" spans="2:5" ht="15.75">
      <c r="B99" s="21"/>
      <c r="C99" s="23"/>
      <c r="D99" s="23"/>
      <c r="E99" s="23"/>
    </row>
    <row r="100" spans="2:5" ht="15.75">
      <c r="B100" s="21"/>
      <c r="C100" s="23"/>
      <c r="D100" s="23"/>
      <c r="E100" s="23"/>
    </row>
    <row r="102" ht="17.25" customHeight="1"/>
    <row r="103" ht="18" customHeight="1"/>
  </sheetData>
  <mergeCells count="10">
    <mergeCell ref="B1:E1"/>
    <mergeCell ref="B2:E2"/>
    <mergeCell ref="B3:E3"/>
    <mergeCell ref="A78:B78"/>
    <mergeCell ref="A74:B74"/>
    <mergeCell ref="A4:B4"/>
    <mergeCell ref="A77:B77"/>
    <mergeCell ref="A76:B76"/>
    <mergeCell ref="A75:B75"/>
    <mergeCell ref="A6:E6"/>
  </mergeCells>
  <printOptions horizontalCentered="1"/>
  <pageMargins left="0.5905511811023623" right="0.15748031496062992" top="0.7874015748031497" bottom="0.7874015748031497" header="0.3937007874015748" footer="0.1574803149606299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 </cp:lastModifiedBy>
  <cp:lastPrinted>2009-02-24T11:39:55Z</cp:lastPrinted>
  <dcterms:created xsi:type="dcterms:W3CDTF">2004-11-13T08:03:22Z</dcterms:created>
  <dcterms:modified xsi:type="dcterms:W3CDTF">2009-03-03T05:37:47Z</dcterms:modified>
  <cp:category/>
  <cp:version/>
  <cp:contentType/>
  <cp:contentStatus/>
</cp:coreProperties>
</file>